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4475" windowHeight="9480" activeTab="1"/>
  </bookViews>
  <sheets>
    <sheet name="W J1" sheetId="1" r:id="rId1"/>
    <sheet name="W J2" sheetId="2" r:id="rId2"/>
  </sheets>
  <definedNames>
    <definedName name="_xlnm.Print_Area" localSheetId="0">'W J1'!$A$1:$J$49</definedName>
    <definedName name="_xlnm.Print_Area" localSheetId="1">'W J2'!$A$1:$J$49</definedName>
  </definedNames>
  <calcPr fullCalcOnLoad="1"/>
</workbook>
</file>

<file path=xl/comments2.xml><?xml version="1.0" encoding="utf-8"?>
<comments xmlns="http://schemas.openxmlformats.org/spreadsheetml/2006/main">
  <authors>
    <author>Rayon Zaanstreek</author>
  </authors>
  <commentList>
    <comment ref="D10" authorId="0">
      <text>
        <r>
          <rPr>
            <b/>
            <sz val="9"/>
            <rFont val="Tahoma"/>
            <family val="0"/>
          </rPr>
          <t>Rayon Zaanstreek:</t>
        </r>
        <r>
          <rPr>
            <sz val="9"/>
            <rFont val="Tahoma"/>
            <family val="0"/>
          </rPr>
          <t xml:space="preserve">
Bob:
Colin veranderd in Lars.
Aldo</t>
        </r>
      </text>
    </comment>
    <comment ref="D15" authorId="0">
      <text>
        <r>
          <rPr>
            <b/>
            <sz val="9"/>
            <rFont val="Tahoma"/>
            <family val="0"/>
          </rPr>
          <t>Rayon Zaanstreek:</t>
        </r>
        <r>
          <rPr>
            <sz val="9"/>
            <rFont val="Tahoma"/>
            <family val="0"/>
          </rPr>
          <t xml:space="preserve">
Bob:
Colin veranderd in Lars.
Aldo</t>
        </r>
      </text>
    </comment>
  </commentList>
</comments>
</file>

<file path=xl/sharedStrings.xml><?xml version="1.0" encoding="utf-8"?>
<sst xmlns="http://schemas.openxmlformats.org/spreadsheetml/2006/main" count="326" uniqueCount="161">
  <si>
    <t>Instap</t>
  </si>
  <si>
    <t>Jak</t>
  </si>
  <si>
    <t>de Vries</t>
  </si>
  <si>
    <t>Junior</t>
  </si>
  <si>
    <t>Senior</t>
  </si>
  <si>
    <t>Jahn</t>
  </si>
  <si>
    <t>Emiel</t>
  </si>
  <si>
    <t>de Waard</t>
  </si>
  <si>
    <t>Jeugd</t>
  </si>
  <si>
    <t>Duncan</t>
  </si>
  <si>
    <t>van der Waaij</t>
  </si>
  <si>
    <t>Inst</t>
  </si>
  <si>
    <t>Roland</t>
  </si>
  <si>
    <t>Oortgijs</t>
  </si>
  <si>
    <t>Bakker</t>
  </si>
  <si>
    <t>Gymnet</t>
  </si>
  <si>
    <t>HB</t>
  </si>
  <si>
    <t>Roelofsen</t>
  </si>
  <si>
    <t>de Moes</t>
  </si>
  <si>
    <t>Blom</t>
  </si>
  <si>
    <t>Koopman</t>
  </si>
  <si>
    <t>Pup</t>
  </si>
  <si>
    <t>Joost</t>
  </si>
  <si>
    <t>Kruiswijk</t>
  </si>
  <si>
    <t>Bas</t>
  </si>
  <si>
    <t>Wigchert</t>
  </si>
  <si>
    <t>Nick</t>
  </si>
  <si>
    <t>Wolf</t>
  </si>
  <si>
    <t>Cor</t>
  </si>
  <si>
    <t>Jun 1</t>
  </si>
  <si>
    <t xml:space="preserve">Sven </t>
  </si>
  <si>
    <t>de Gee</t>
  </si>
  <si>
    <t>Damian</t>
  </si>
  <si>
    <t>de Wolf</t>
  </si>
  <si>
    <t>Smeer</t>
  </si>
  <si>
    <t>Jens</t>
  </si>
  <si>
    <t>van Zwol</t>
  </si>
  <si>
    <t>DEV</t>
  </si>
  <si>
    <t>Smit</t>
  </si>
  <si>
    <t>Swift</t>
  </si>
  <si>
    <t>Robin</t>
  </si>
  <si>
    <t>de Boer</t>
  </si>
  <si>
    <t>Tump</t>
  </si>
  <si>
    <t>Langenberg</t>
  </si>
  <si>
    <t>Lubrecht</t>
  </si>
  <si>
    <t>Ilpenstein</t>
  </si>
  <si>
    <t>w2000</t>
  </si>
  <si>
    <t>LH</t>
  </si>
  <si>
    <t>Bernd</t>
  </si>
  <si>
    <t>Ricardo</t>
  </si>
  <si>
    <t>Kok</t>
  </si>
  <si>
    <t>Kees</t>
  </si>
  <si>
    <t>Erik</t>
  </si>
  <si>
    <t>Roy</t>
  </si>
  <si>
    <t>Joris</t>
  </si>
  <si>
    <t>Cotterink</t>
  </si>
  <si>
    <t>Benj</t>
  </si>
  <si>
    <t>Tom</t>
  </si>
  <si>
    <t>Hillebrink</t>
  </si>
  <si>
    <t>Tycho</t>
  </si>
  <si>
    <t>Janssen</t>
  </si>
  <si>
    <t>Delano</t>
  </si>
  <si>
    <t>Glandorf</t>
  </si>
  <si>
    <t xml:space="preserve">Bjarne </t>
  </si>
  <si>
    <t>Bego</t>
  </si>
  <si>
    <t>Guido</t>
  </si>
  <si>
    <t>Carucci</t>
  </si>
  <si>
    <t>Branco</t>
  </si>
  <si>
    <t>van Houten</t>
  </si>
  <si>
    <t>Schaap</t>
  </si>
  <si>
    <t>Martijn</t>
  </si>
  <si>
    <t>Jakobs</t>
  </si>
  <si>
    <t>Kai</t>
  </si>
  <si>
    <t>Tendick</t>
  </si>
  <si>
    <t>Rowin</t>
  </si>
  <si>
    <t>Jun 2</t>
  </si>
  <si>
    <t>Leon</t>
  </si>
  <si>
    <t>v.d. Velden</t>
  </si>
  <si>
    <t>Boy</t>
  </si>
  <si>
    <t>Looijen</t>
  </si>
  <si>
    <t>Dirk</t>
  </si>
  <si>
    <t>Klomp</t>
  </si>
  <si>
    <t>Thijs</t>
  </si>
  <si>
    <t>Besteman</t>
  </si>
  <si>
    <t>Jasper</t>
  </si>
  <si>
    <t>Maarten</t>
  </si>
  <si>
    <t>Melvin</t>
  </si>
  <si>
    <t>Seitner</t>
  </si>
  <si>
    <t>Bram</t>
  </si>
  <si>
    <t>Christopher</t>
  </si>
  <si>
    <t>Bleij</t>
  </si>
  <si>
    <t>Carli</t>
  </si>
  <si>
    <t>Bruinsma</t>
  </si>
  <si>
    <t>Jim</t>
  </si>
  <si>
    <t>Dokter</t>
  </si>
  <si>
    <t>Kevin</t>
  </si>
  <si>
    <t>Dupuy</t>
  </si>
  <si>
    <t>Ruben</t>
  </si>
  <si>
    <t>Hooijer</t>
  </si>
  <si>
    <t>Aron</t>
  </si>
  <si>
    <t>Last</t>
  </si>
  <si>
    <t>Mika</t>
  </si>
  <si>
    <t>van Malssen</t>
  </si>
  <si>
    <t>Jordi</t>
  </si>
  <si>
    <t>Nobel</t>
  </si>
  <si>
    <t>Lars</t>
  </si>
  <si>
    <t>van der Nol</t>
  </si>
  <si>
    <t>Vigo</t>
  </si>
  <si>
    <t>Rosendahl</t>
  </si>
  <si>
    <t>Bo</t>
  </si>
  <si>
    <t>Til</t>
  </si>
  <si>
    <t>Achmidt-Tapken</t>
  </si>
  <si>
    <t>Luuc</t>
  </si>
  <si>
    <t>ter Voort</t>
  </si>
  <si>
    <t>Quinten</t>
  </si>
  <si>
    <t>Noto</t>
  </si>
  <si>
    <t>de Beer</t>
  </si>
  <si>
    <t>John</t>
  </si>
  <si>
    <t>Bosschert</t>
  </si>
  <si>
    <t>Michel</t>
  </si>
  <si>
    <t>Glykofridis</t>
  </si>
  <si>
    <t>Frans</t>
  </si>
  <si>
    <t>den Hollander</t>
  </si>
  <si>
    <t xml:space="preserve">Sam </t>
  </si>
  <si>
    <t>Rol</t>
  </si>
  <si>
    <t xml:space="preserve">Nadir </t>
  </si>
  <si>
    <t>Khan</t>
  </si>
  <si>
    <t>Joep</t>
  </si>
  <si>
    <t>van Ouwerkerk</t>
  </si>
  <si>
    <t>Stijn</t>
  </si>
  <si>
    <t xml:space="preserve">Zilt </t>
  </si>
  <si>
    <t xml:space="preserve">Joris </t>
  </si>
  <si>
    <t>Jermo</t>
  </si>
  <si>
    <t>Dubbink</t>
  </si>
  <si>
    <t>Mees</t>
  </si>
  <si>
    <t>van Haaren</t>
  </si>
  <si>
    <t>Yanick</t>
  </si>
  <si>
    <t>de Rooy</t>
  </si>
  <si>
    <t>Maxim</t>
  </si>
  <si>
    <t>Eljon</t>
  </si>
  <si>
    <t>Jervey</t>
  </si>
  <si>
    <t>Mathew</t>
  </si>
  <si>
    <t xml:space="preserve">Leon </t>
  </si>
  <si>
    <t>1/3</t>
  </si>
  <si>
    <t>4/12</t>
  </si>
  <si>
    <t>3/7</t>
  </si>
  <si>
    <t>3/8</t>
  </si>
  <si>
    <t>Benjamin</t>
  </si>
  <si>
    <t>Pupil</t>
  </si>
  <si>
    <t>3/6</t>
  </si>
  <si>
    <t>Totaal</t>
  </si>
  <si>
    <t>Plaats</t>
  </si>
  <si>
    <t>Score</t>
  </si>
  <si>
    <t>W1</t>
  </si>
  <si>
    <t>W2</t>
  </si>
  <si>
    <t>vd Nol</t>
  </si>
  <si>
    <t xml:space="preserve"> NA W2</t>
  </si>
  <si>
    <t xml:space="preserve"> </t>
  </si>
  <si>
    <t>NA W2</t>
  </si>
  <si>
    <t>Colin</t>
  </si>
  <si>
    <t>Bart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</si>
</sst>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/mm/yyyy"/>
    <numFmt numFmtId="173" formatCode="[$-413]dddd\ d\ mmmm\ yyyy"/>
    <numFmt numFmtId="174" formatCode="[$-413]d\ mmmm\ yyyy;@"/>
  </numFmts>
  <fonts count="27"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trike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 quotePrefix="1">
      <alignment horizontal="left" vertical="center"/>
    </xf>
    <xf numFmtId="0" fontId="4" fillId="17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72" fontId="21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4" fillId="15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18" borderId="0" xfId="0" applyFont="1" applyFill="1" applyAlignment="1">
      <alignment/>
    </xf>
    <xf numFmtId="0" fontId="4" fillId="25" borderId="0" xfId="0" applyFont="1" applyFill="1" applyAlignment="1">
      <alignment/>
    </xf>
    <xf numFmtId="0" fontId="4" fillId="0" borderId="0" xfId="0" applyFont="1" applyAlignment="1" quotePrefix="1">
      <alignment/>
    </xf>
    <xf numFmtId="0" fontId="4" fillId="10" borderId="0" xfId="0" applyFont="1" applyFill="1" applyAlignment="1">
      <alignment/>
    </xf>
    <xf numFmtId="0" fontId="4" fillId="26" borderId="0" xfId="0" applyFont="1" applyFill="1" applyAlignment="1">
      <alignment/>
    </xf>
    <xf numFmtId="0" fontId="4" fillId="27" borderId="0" xfId="0" applyFont="1" applyFill="1" applyAlignment="1">
      <alignment/>
    </xf>
    <xf numFmtId="0" fontId="4" fillId="5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72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5"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1.7109375" style="5" customWidth="1"/>
    <col min="2" max="2" width="5.8515625" style="5" customWidth="1"/>
    <col min="3" max="3" width="8.7109375" style="5" customWidth="1"/>
    <col min="4" max="4" width="11.8515625" style="5" customWidth="1"/>
    <col min="5" max="5" width="7.57421875" style="5" customWidth="1"/>
    <col min="6" max="6" width="10.140625" style="5" hidden="1" customWidth="1"/>
    <col min="7" max="8" width="9.140625" style="5" hidden="1" customWidth="1"/>
    <col min="9" max="9" width="7.28125" style="20" customWidth="1"/>
    <col min="10" max="10" width="7.28125" style="5" customWidth="1"/>
    <col min="11" max="16384" width="9.140625" style="5" customWidth="1"/>
  </cols>
  <sheetData>
    <row r="1" spans="3:14" ht="11.25">
      <c r="C1" s="44"/>
      <c r="D1" s="44"/>
      <c r="I1" s="1" t="s">
        <v>150</v>
      </c>
      <c r="J1" s="2" t="s">
        <v>151</v>
      </c>
      <c r="K1" s="1" t="s">
        <v>150</v>
      </c>
      <c r="L1" s="2" t="s">
        <v>151</v>
      </c>
      <c r="M1" s="1" t="s">
        <v>150</v>
      </c>
      <c r="N1" s="2" t="s">
        <v>151</v>
      </c>
    </row>
    <row r="2" spans="2:14" s="8" customFormat="1" ht="11.25">
      <c r="B2" s="45" t="s">
        <v>146</v>
      </c>
      <c r="C2" s="7" t="s">
        <v>147</v>
      </c>
      <c r="D2" s="7">
        <v>12</v>
      </c>
      <c r="I2" s="3" t="s">
        <v>152</v>
      </c>
      <c r="J2" s="4" t="s">
        <v>153</v>
      </c>
      <c r="K2" s="3" t="s">
        <v>152</v>
      </c>
      <c r="L2" s="4" t="s">
        <v>154</v>
      </c>
      <c r="M2" s="3" t="s">
        <v>152</v>
      </c>
      <c r="N2" s="4" t="s">
        <v>156</v>
      </c>
    </row>
    <row r="3" spans="2:11" s="8" customFormat="1" ht="11.25">
      <c r="B3" s="45"/>
      <c r="C3" s="7" t="s">
        <v>0</v>
      </c>
      <c r="D3" s="7">
        <v>12</v>
      </c>
      <c r="I3" s="9"/>
      <c r="K3" s="9"/>
    </row>
    <row r="4" spans="2:14" ht="11.25">
      <c r="B4" s="5">
        <v>12701</v>
      </c>
      <c r="C4" s="10" t="s">
        <v>132</v>
      </c>
      <c r="D4" s="10" t="s">
        <v>133</v>
      </c>
      <c r="E4" s="10" t="s">
        <v>37</v>
      </c>
      <c r="F4" s="11">
        <v>38496</v>
      </c>
      <c r="G4" s="12" t="s">
        <v>56</v>
      </c>
      <c r="H4" s="12">
        <v>12</v>
      </c>
      <c r="I4" s="13">
        <v>104.8</v>
      </c>
      <c r="J4" s="20">
        <v>1</v>
      </c>
      <c r="K4" s="13">
        <v>111.10000000000001</v>
      </c>
      <c r="L4" s="20">
        <v>1</v>
      </c>
      <c r="M4" s="14">
        <f>I4+K4</f>
        <v>215.9</v>
      </c>
      <c r="N4" s="41">
        <f>RANK(M4,$M$4:$M$11)</f>
        <v>1</v>
      </c>
    </row>
    <row r="5" spans="2:14" ht="11.25">
      <c r="B5" s="5">
        <v>12601</v>
      </c>
      <c r="C5" s="15" t="s">
        <v>130</v>
      </c>
      <c r="D5" s="16" t="s">
        <v>17</v>
      </c>
      <c r="E5" s="10" t="s">
        <v>16</v>
      </c>
      <c r="F5" s="17">
        <v>38036</v>
      </c>
      <c r="G5" s="18" t="s">
        <v>11</v>
      </c>
      <c r="H5" s="18">
        <v>12</v>
      </c>
      <c r="I5" s="13">
        <v>100.8</v>
      </c>
      <c r="J5" s="20">
        <v>4</v>
      </c>
      <c r="K5" s="13">
        <v>102.89999999999999</v>
      </c>
      <c r="L5" s="20">
        <v>6</v>
      </c>
      <c r="M5" s="14">
        <f aca="true" t="shared" si="0" ref="M5:M48">I5+K5</f>
        <v>203.7</v>
      </c>
      <c r="N5" s="41">
        <f aca="true" t="shared" si="1" ref="N5:N11">RANK(M5,$M$4:$M$11)</f>
        <v>5</v>
      </c>
    </row>
    <row r="6" spans="2:14" ht="11.25">
      <c r="B6" s="5">
        <v>12602</v>
      </c>
      <c r="C6" s="15" t="s">
        <v>131</v>
      </c>
      <c r="D6" s="16" t="s">
        <v>34</v>
      </c>
      <c r="E6" s="10" t="s">
        <v>16</v>
      </c>
      <c r="F6" s="17">
        <v>37846</v>
      </c>
      <c r="G6" s="18" t="s">
        <v>11</v>
      </c>
      <c r="H6" s="18">
        <v>12</v>
      </c>
      <c r="I6" s="13">
        <v>103.29999999999998</v>
      </c>
      <c r="J6" s="20">
        <v>2</v>
      </c>
      <c r="K6" s="13">
        <v>103.9</v>
      </c>
      <c r="L6" s="20">
        <v>5</v>
      </c>
      <c r="M6" s="14">
        <f t="shared" si="0"/>
        <v>207.2</v>
      </c>
      <c r="N6" s="41">
        <f t="shared" si="1"/>
        <v>3</v>
      </c>
    </row>
    <row r="7" spans="2:14" ht="11.25">
      <c r="B7" s="5">
        <v>12603</v>
      </c>
      <c r="C7" s="15" t="s">
        <v>141</v>
      </c>
      <c r="D7" s="16" t="s">
        <v>19</v>
      </c>
      <c r="E7" s="10" t="s">
        <v>16</v>
      </c>
      <c r="F7" s="17">
        <v>37973</v>
      </c>
      <c r="G7" s="18" t="s">
        <v>11</v>
      </c>
      <c r="H7" s="18">
        <v>12</v>
      </c>
      <c r="I7" s="13">
        <v>100.29999999999998</v>
      </c>
      <c r="J7" s="20">
        <v>5</v>
      </c>
      <c r="K7" s="13">
        <v>104.60000000000001</v>
      </c>
      <c r="L7" s="20">
        <v>4</v>
      </c>
      <c r="M7" s="14">
        <f t="shared" si="0"/>
        <v>204.89999999999998</v>
      </c>
      <c r="N7" s="41">
        <f t="shared" si="1"/>
        <v>4</v>
      </c>
    </row>
    <row r="8" spans="2:14" ht="11.25">
      <c r="B8" s="5">
        <v>12604</v>
      </c>
      <c r="C8" s="15" t="s">
        <v>123</v>
      </c>
      <c r="D8" s="15" t="s">
        <v>124</v>
      </c>
      <c r="E8" s="19" t="s">
        <v>39</v>
      </c>
      <c r="F8" s="17">
        <v>37736</v>
      </c>
      <c r="G8" s="18" t="s">
        <v>11</v>
      </c>
      <c r="H8" s="18">
        <v>12</v>
      </c>
      <c r="I8" s="13">
        <v>94.60000000000001</v>
      </c>
      <c r="J8" s="20">
        <v>6</v>
      </c>
      <c r="K8" s="13">
        <v>104.69999999999999</v>
      </c>
      <c r="L8" s="20">
        <v>3</v>
      </c>
      <c r="M8" s="14">
        <f t="shared" si="0"/>
        <v>199.3</v>
      </c>
      <c r="N8" s="41">
        <f t="shared" si="1"/>
        <v>6</v>
      </c>
    </row>
    <row r="9" spans="2:14" ht="11.25">
      <c r="B9" s="5">
        <v>12605</v>
      </c>
      <c r="C9" s="15" t="s">
        <v>125</v>
      </c>
      <c r="D9" s="15" t="s">
        <v>126</v>
      </c>
      <c r="E9" s="19" t="s">
        <v>39</v>
      </c>
      <c r="F9" s="17">
        <v>38112</v>
      </c>
      <c r="G9" s="18" t="s">
        <v>11</v>
      </c>
      <c r="H9" s="18">
        <v>12</v>
      </c>
      <c r="I9" s="13">
        <v>89.5</v>
      </c>
      <c r="J9" s="20">
        <v>7</v>
      </c>
      <c r="K9" s="13">
        <v>101.6</v>
      </c>
      <c r="L9" s="20">
        <v>7</v>
      </c>
      <c r="M9" s="14">
        <f t="shared" si="0"/>
        <v>191.1</v>
      </c>
      <c r="N9" s="41">
        <f t="shared" si="1"/>
        <v>7</v>
      </c>
    </row>
    <row r="10" spans="2:14" ht="11.25">
      <c r="B10" s="30">
        <v>12606</v>
      </c>
      <c r="C10" s="31" t="s">
        <v>134</v>
      </c>
      <c r="D10" s="31" t="s">
        <v>135</v>
      </c>
      <c r="E10" s="31" t="s">
        <v>37</v>
      </c>
      <c r="F10" s="32">
        <v>38221</v>
      </c>
      <c r="G10" s="33" t="s">
        <v>11</v>
      </c>
      <c r="H10" s="33">
        <v>12</v>
      </c>
      <c r="I10" s="34">
        <v>0</v>
      </c>
      <c r="J10" s="40">
        <v>8</v>
      </c>
      <c r="K10" s="13">
        <v>0</v>
      </c>
      <c r="L10" s="20">
        <v>8</v>
      </c>
      <c r="M10" s="14">
        <f t="shared" si="0"/>
        <v>0</v>
      </c>
      <c r="N10" s="41">
        <f t="shared" si="1"/>
        <v>8</v>
      </c>
    </row>
    <row r="11" spans="2:14" ht="11.25">
      <c r="B11" s="5">
        <v>12607</v>
      </c>
      <c r="C11" s="10" t="s">
        <v>136</v>
      </c>
      <c r="D11" s="10" t="s">
        <v>137</v>
      </c>
      <c r="E11" s="10" t="s">
        <v>37</v>
      </c>
      <c r="F11" s="11">
        <v>38089</v>
      </c>
      <c r="G11" s="12" t="s">
        <v>11</v>
      </c>
      <c r="H11" s="12">
        <v>12</v>
      </c>
      <c r="I11" s="13">
        <v>101.9</v>
      </c>
      <c r="J11" s="20">
        <v>3</v>
      </c>
      <c r="K11" s="13">
        <v>106.3</v>
      </c>
      <c r="L11" s="20">
        <v>2</v>
      </c>
      <c r="M11" s="14">
        <f t="shared" si="0"/>
        <v>208.2</v>
      </c>
      <c r="N11" s="41">
        <f t="shared" si="1"/>
        <v>2</v>
      </c>
    </row>
    <row r="12" spans="3:13" ht="11.25">
      <c r="C12" s="10"/>
      <c r="D12" s="10"/>
      <c r="E12" s="10"/>
      <c r="F12" s="11"/>
      <c r="G12" s="12"/>
      <c r="H12" s="12"/>
      <c r="K12" s="20"/>
      <c r="M12" s="14" t="s">
        <v>157</v>
      </c>
    </row>
    <row r="13" spans="2:13" s="8" customFormat="1" ht="11.25">
      <c r="B13" s="45" t="s">
        <v>146</v>
      </c>
      <c r="C13" s="21" t="s">
        <v>147</v>
      </c>
      <c r="D13" s="21">
        <v>11</v>
      </c>
      <c r="I13" s="9"/>
      <c r="K13" s="9"/>
      <c r="M13" s="14"/>
    </row>
    <row r="14" spans="2:13" s="8" customFormat="1" ht="11.25">
      <c r="B14" s="45"/>
      <c r="C14" s="21" t="s">
        <v>0</v>
      </c>
      <c r="D14" s="21">
        <v>11</v>
      </c>
      <c r="I14" s="9"/>
      <c r="K14" s="9"/>
      <c r="M14" s="14"/>
    </row>
    <row r="15" spans="2:14" ht="11.25">
      <c r="B15" s="5">
        <v>11701</v>
      </c>
      <c r="C15" s="15" t="s">
        <v>54</v>
      </c>
      <c r="D15" s="16" t="s">
        <v>55</v>
      </c>
      <c r="E15" s="10" t="s">
        <v>47</v>
      </c>
      <c r="F15" s="17">
        <v>38362</v>
      </c>
      <c r="G15" s="18" t="s">
        <v>56</v>
      </c>
      <c r="H15" s="18">
        <v>11</v>
      </c>
      <c r="I15" s="13">
        <v>103.39999999999999</v>
      </c>
      <c r="J15" s="20">
        <v>4</v>
      </c>
      <c r="K15" s="13">
        <v>108.2</v>
      </c>
      <c r="L15" s="20">
        <v>3</v>
      </c>
      <c r="M15" s="14">
        <f t="shared" si="0"/>
        <v>211.6</v>
      </c>
      <c r="N15" s="41">
        <f>RANK(M15,$M$15:$M$22)</f>
        <v>3</v>
      </c>
    </row>
    <row r="16" spans="2:14" ht="11.25">
      <c r="B16" s="5">
        <v>11601</v>
      </c>
      <c r="C16" s="15" t="s">
        <v>9</v>
      </c>
      <c r="D16" s="16" t="s">
        <v>10</v>
      </c>
      <c r="E16" s="10" t="s">
        <v>5</v>
      </c>
      <c r="F16" s="17">
        <v>38230</v>
      </c>
      <c r="G16" s="18" t="s">
        <v>11</v>
      </c>
      <c r="H16" s="18">
        <v>11</v>
      </c>
      <c r="I16" s="13">
        <v>97.1</v>
      </c>
      <c r="J16" s="20">
        <v>7</v>
      </c>
      <c r="K16" s="13">
        <v>102.5</v>
      </c>
      <c r="L16" s="20">
        <v>7</v>
      </c>
      <c r="M16" s="14">
        <f t="shared" si="0"/>
        <v>199.6</v>
      </c>
      <c r="N16" s="41">
        <f aca="true" t="shared" si="2" ref="N16:N22">RANK(M16,$M$15:$M$22)</f>
        <v>7</v>
      </c>
    </row>
    <row r="17" spans="2:14" s="10" customFormat="1" ht="11.25">
      <c r="B17" s="5">
        <v>11602</v>
      </c>
      <c r="C17" s="15" t="s">
        <v>12</v>
      </c>
      <c r="D17" s="16" t="s">
        <v>13</v>
      </c>
      <c r="E17" s="10" t="s">
        <v>5</v>
      </c>
      <c r="F17" s="17">
        <v>37636</v>
      </c>
      <c r="G17" s="18" t="s">
        <v>11</v>
      </c>
      <c r="H17" s="18">
        <v>11</v>
      </c>
      <c r="I17" s="13">
        <v>95.8</v>
      </c>
      <c r="J17" s="20">
        <v>8</v>
      </c>
      <c r="K17" s="13">
        <v>0</v>
      </c>
      <c r="L17" s="20">
        <v>8</v>
      </c>
      <c r="M17" s="14">
        <f t="shared" si="0"/>
        <v>95.8</v>
      </c>
      <c r="N17" s="41">
        <f t="shared" si="2"/>
        <v>8</v>
      </c>
    </row>
    <row r="18" spans="2:14" ht="11.25">
      <c r="B18" s="5">
        <v>11603</v>
      </c>
      <c r="C18" s="15" t="s">
        <v>30</v>
      </c>
      <c r="D18" s="16" t="s">
        <v>31</v>
      </c>
      <c r="E18" s="10" t="s">
        <v>16</v>
      </c>
      <c r="F18" s="17">
        <v>37854</v>
      </c>
      <c r="G18" s="18" t="s">
        <v>11</v>
      </c>
      <c r="H18" s="18">
        <v>11</v>
      </c>
      <c r="I18" s="13">
        <v>103.8</v>
      </c>
      <c r="J18" s="20">
        <v>2</v>
      </c>
      <c r="K18" s="13">
        <v>112.3</v>
      </c>
      <c r="L18" s="20">
        <v>1</v>
      </c>
      <c r="M18" s="14">
        <f t="shared" si="0"/>
        <v>216.1</v>
      </c>
      <c r="N18" s="41">
        <f t="shared" si="2"/>
        <v>1</v>
      </c>
    </row>
    <row r="19" spans="2:14" ht="11.25">
      <c r="B19" s="5">
        <v>11604</v>
      </c>
      <c r="C19" s="15" t="s">
        <v>32</v>
      </c>
      <c r="D19" s="16" t="s">
        <v>33</v>
      </c>
      <c r="E19" s="10" t="s">
        <v>16</v>
      </c>
      <c r="F19" s="17">
        <v>37993</v>
      </c>
      <c r="G19" s="18" t="s">
        <v>11</v>
      </c>
      <c r="H19" s="18">
        <v>11</v>
      </c>
      <c r="I19" s="13">
        <v>104.35</v>
      </c>
      <c r="J19" s="20">
        <v>1</v>
      </c>
      <c r="K19" s="13">
        <v>109.6</v>
      </c>
      <c r="L19" s="20">
        <v>2</v>
      </c>
      <c r="M19" s="14">
        <f t="shared" si="0"/>
        <v>213.95</v>
      </c>
      <c r="N19" s="41">
        <f t="shared" si="2"/>
        <v>2</v>
      </c>
    </row>
    <row r="20" spans="2:14" ht="11.25">
      <c r="B20" s="5">
        <v>11605</v>
      </c>
      <c r="C20" s="15" t="s">
        <v>48</v>
      </c>
      <c r="D20" s="16" t="s">
        <v>42</v>
      </c>
      <c r="E20" s="10" t="s">
        <v>45</v>
      </c>
      <c r="F20" s="17">
        <v>37656</v>
      </c>
      <c r="G20" s="18" t="s">
        <v>11</v>
      </c>
      <c r="H20" s="18">
        <v>11</v>
      </c>
      <c r="I20" s="13">
        <v>101.8</v>
      </c>
      <c r="J20" s="20">
        <v>5</v>
      </c>
      <c r="K20" s="13">
        <v>106.4</v>
      </c>
      <c r="L20" s="20">
        <v>4</v>
      </c>
      <c r="M20" s="14">
        <f t="shared" si="0"/>
        <v>208.2</v>
      </c>
      <c r="N20" s="41">
        <f t="shared" si="2"/>
        <v>5</v>
      </c>
    </row>
    <row r="21" spans="2:14" ht="11.25">
      <c r="B21" s="5">
        <v>11606</v>
      </c>
      <c r="C21" s="15" t="s">
        <v>57</v>
      </c>
      <c r="D21" s="16" t="s">
        <v>58</v>
      </c>
      <c r="E21" s="10" t="s">
        <v>47</v>
      </c>
      <c r="F21" s="17">
        <v>37675</v>
      </c>
      <c r="G21" s="18" t="s">
        <v>11</v>
      </c>
      <c r="H21" s="18">
        <v>11</v>
      </c>
      <c r="I21" s="13">
        <v>103.65</v>
      </c>
      <c r="J21" s="20">
        <v>3</v>
      </c>
      <c r="K21" s="13">
        <v>105.6</v>
      </c>
      <c r="L21" s="20">
        <v>5</v>
      </c>
      <c r="M21" s="14">
        <f t="shared" si="0"/>
        <v>209.25</v>
      </c>
      <c r="N21" s="41">
        <f t="shared" si="2"/>
        <v>4</v>
      </c>
    </row>
    <row r="22" spans="2:14" ht="11.25">
      <c r="B22" s="5">
        <v>11607</v>
      </c>
      <c r="C22" s="15" t="s">
        <v>59</v>
      </c>
      <c r="D22" s="16" t="s">
        <v>60</v>
      </c>
      <c r="E22" s="10" t="s">
        <v>47</v>
      </c>
      <c r="F22" s="17">
        <v>37932</v>
      </c>
      <c r="G22" s="18" t="s">
        <v>11</v>
      </c>
      <c r="H22" s="18">
        <v>11</v>
      </c>
      <c r="I22" s="13">
        <v>100.35000000000001</v>
      </c>
      <c r="J22" s="20">
        <v>6</v>
      </c>
      <c r="K22" s="13">
        <v>104.4</v>
      </c>
      <c r="L22" s="20">
        <v>6</v>
      </c>
      <c r="M22" s="14">
        <f t="shared" si="0"/>
        <v>204.75</v>
      </c>
      <c r="N22" s="41">
        <f t="shared" si="2"/>
        <v>6</v>
      </c>
    </row>
    <row r="23" spans="3:13" ht="11.25">
      <c r="C23" s="15"/>
      <c r="D23" s="16"/>
      <c r="E23" s="10"/>
      <c r="F23" s="17"/>
      <c r="G23" s="18"/>
      <c r="H23" s="18"/>
      <c r="K23" s="20"/>
      <c r="M23" s="14"/>
    </row>
    <row r="24" spans="2:13" s="8" customFormat="1" ht="11.25">
      <c r="B24" s="45" t="s">
        <v>146</v>
      </c>
      <c r="C24" s="22" t="s">
        <v>148</v>
      </c>
      <c r="D24" s="22">
        <v>12</v>
      </c>
      <c r="I24" s="9"/>
      <c r="K24" s="9"/>
      <c r="M24" s="14"/>
    </row>
    <row r="25" spans="2:13" s="8" customFormat="1" ht="11.25">
      <c r="B25" s="45"/>
      <c r="C25" s="22" t="s">
        <v>148</v>
      </c>
      <c r="D25" s="22">
        <v>11</v>
      </c>
      <c r="I25" s="9"/>
      <c r="K25" s="9"/>
      <c r="M25" s="14"/>
    </row>
    <row r="26" spans="2:14" ht="12" customHeight="1">
      <c r="B26" s="10">
        <v>12501</v>
      </c>
      <c r="C26" s="15" t="s">
        <v>35</v>
      </c>
      <c r="D26" s="16" t="s">
        <v>36</v>
      </c>
      <c r="E26" s="10" t="s">
        <v>16</v>
      </c>
      <c r="F26" s="17">
        <v>37379</v>
      </c>
      <c r="G26" s="18" t="s">
        <v>21</v>
      </c>
      <c r="H26" s="18">
        <v>12</v>
      </c>
      <c r="I26" s="13">
        <v>100.60000000000001</v>
      </c>
      <c r="J26" s="20">
        <v>6</v>
      </c>
      <c r="K26" s="13">
        <v>107.9</v>
      </c>
      <c r="L26" s="20">
        <v>3</v>
      </c>
      <c r="M26" s="14">
        <f t="shared" si="0"/>
        <v>208.5</v>
      </c>
      <c r="N26" s="41">
        <f>RANK(M26,$M$26:$M$33)</f>
        <v>4</v>
      </c>
    </row>
    <row r="27" spans="2:14" ht="11.25">
      <c r="B27" s="5">
        <v>12502</v>
      </c>
      <c r="C27" s="10" t="s">
        <v>138</v>
      </c>
      <c r="D27" s="10" t="s">
        <v>139</v>
      </c>
      <c r="E27" s="19" t="s">
        <v>37</v>
      </c>
      <c r="F27" s="11">
        <v>37132</v>
      </c>
      <c r="G27" s="12" t="s">
        <v>21</v>
      </c>
      <c r="H27" s="12">
        <v>12</v>
      </c>
      <c r="I27" s="13">
        <v>102.4</v>
      </c>
      <c r="J27" s="20">
        <v>3</v>
      </c>
      <c r="K27" s="13">
        <v>105.9</v>
      </c>
      <c r="L27" s="20">
        <v>5</v>
      </c>
      <c r="M27" s="14">
        <f t="shared" si="0"/>
        <v>208.3</v>
      </c>
      <c r="N27" s="41">
        <f aca="true" t="shared" si="3" ref="N27:N33">RANK(M27,$M$26:$M$33)</f>
        <v>5</v>
      </c>
    </row>
    <row r="28" spans="2:14" ht="11.25">
      <c r="B28" s="5">
        <v>12503</v>
      </c>
      <c r="C28" s="10" t="s">
        <v>140</v>
      </c>
      <c r="D28" s="10" t="s">
        <v>2</v>
      </c>
      <c r="E28" s="19" t="s">
        <v>37</v>
      </c>
      <c r="F28" s="11">
        <v>37056</v>
      </c>
      <c r="G28" s="12" t="s">
        <v>21</v>
      </c>
      <c r="H28" s="12">
        <v>12</v>
      </c>
      <c r="I28" s="13">
        <v>105.80000000000001</v>
      </c>
      <c r="J28" s="20">
        <v>1</v>
      </c>
      <c r="K28" s="13">
        <v>110.19999999999999</v>
      </c>
      <c r="L28" s="20">
        <v>1</v>
      </c>
      <c r="M28" s="14">
        <f t="shared" si="0"/>
        <v>216</v>
      </c>
      <c r="N28" s="41">
        <f t="shared" si="3"/>
        <v>1</v>
      </c>
    </row>
    <row r="29" spans="2:14" ht="11.25">
      <c r="B29" s="19">
        <v>11501</v>
      </c>
      <c r="C29" s="15" t="s">
        <v>49</v>
      </c>
      <c r="D29" s="16" t="s">
        <v>50</v>
      </c>
      <c r="E29" s="10" t="s">
        <v>45</v>
      </c>
      <c r="F29" s="17">
        <v>37407</v>
      </c>
      <c r="G29" s="18" t="s">
        <v>21</v>
      </c>
      <c r="H29" s="18">
        <v>11</v>
      </c>
      <c r="I29" s="13">
        <v>98.30000000000001</v>
      </c>
      <c r="J29" s="20">
        <v>8</v>
      </c>
      <c r="K29" s="13">
        <v>103</v>
      </c>
      <c r="L29" s="20">
        <v>8</v>
      </c>
      <c r="M29" s="14">
        <f t="shared" si="0"/>
        <v>201.3</v>
      </c>
      <c r="N29" s="41">
        <f t="shared" si="3"/>
        <v>8</v>
      </c>
    </row>
    <row r="30" spans="2:14" ht="11.25">
      <c r="B30" s="19">
        <v>11502</v>
      </c>
      <c r="C30" s="15" t="s">
        <v>51</v>
      </c>
      <c r="D30" s="16" t="s">
        <v>42</v>
      </c>
      <c r="E30" s="10" t="s">
        <v>45</v>
      </c>
      <c r="F30" s="17">
        <v>37050</v>
      </c>
      <c r="G30" s="18" t="s">
        <v>21</v>
      </c>
      <c r="H30" s="18">
        <v>11</v>
      </c>
      <c r="I30" s="13">
        <v>101.60000000000001</v>
      </c>
      <c r="J30" s="20">
        <v>4</v>
      </c>
      <c r="K30" s="13">
        <v>104.10000000000001</v>
      </c>
      <c r="L30" s="20">
        <v>6</v>
      </c>
      <c r="M30" s="14">
        <f t="shared" si="0"/>
        <v>205.70000000000002</v>
      </c>
      <c r="N30" s="41">
        <f t="shared" si="3"/>
        <v>6</v>
      </c>
    </row>
    <row r="31" spans="2:14" ht="11.25">
      <c r="B31" s="19">
        <v>11503</v>
      </c>
      <c r="C31" s="15" t="s">
        <v>61</v>
      </c>
      <c r="D31" s="16" t="s">
        <v>1</v>
      </c>
      <c r="E31" s="10" t="s">
        <v>47</v>
      </c>
      <c r="F31" s="17">
        <v>37456</v>
      </c>
      <c r="G31" s="18" t="s">
        <v>21</v>
      </c>
      <c r="H31" s="18">
        <v>11</v>
      </c>
      <c r="I31" s="13">
        <v>103</v>
      </c>
      <c r="J31" s="20">
        <v>2</v>
      </c>
      <c r="K31" s="13">
        <v>108.39999999999999</v>
      </c>
      <c r="L31" s="20">
        <v>2</v>
      </c>
      <c r="M31" s="14">
        <f t="shared" si="0"/>
        <v>211.39999999999998</v>
      </c>
      <c r="N31" s="41">
        <f t="shared" si="3"/>
        <v>2</v>
      </c>
    </row>
    <row r="32" spans="2:14" ht="11.25">
      <c r="B32" s="19">
        <v>11504</v>
      </c>
      <c r="C32" s="15" t="s">
        <v>26</v>
      </c>
      <c r="D32" s="16" t="s">
        <v>62</v>
      </c>
      <c r="E32" s="10" t="s">
        <v>47</v>
      </c>
      <c r="F32" s="17">
        <v>37270</v>
      </c>
      <c r="G32" s="18" t="s">
        <v>21</v>
      </c>
      <c r="H32" s="18">
        <v>11</v>
      </c>
      <c r="I32" s="13">
        <v>100.1</v>
      </c>
      <c r="J32" s="20">
        <v>7</v>
      </c>
      <c r="K32" s="13">
        <v>103.4</v>
      </c>
      <c r="L32" s="20">
        <v>7</v>
      </c>
      <c r="M32" s="14">
        <f t="shared" si="0"/>
        <v>203.5</v>
      </c>
      <c r="N32" s="41">
        <f t="shared" si="3"/>
        <v>7</v>
      </c>
    </row>
    <row r="33" spans="2:14" ht="11.25">
      <c r="B33" s="5">
        <v>11505</v>
      </c>
      <c r="C33" s="15" t="s">
        <v>127</v>
      </c>
      <c r="D33" s="15" t="s">
        <v>128</v>
      </c>
      <c r="E33" s="19" t="s">
        <v>39</v>
      </c>
      <c r="F33" s="17">
        <v>37572</v>
      </c>
      <c r="G33" s="18" t="s">
        <v>21</v>
      </c>
      <c r="H33" s="18">
        <v>11</v>
      </c>
      <c r="I33" s="13">
        <v>101.1</v>
      </c>
      <c r="J33" s="20">
        <v>5</v>
      </c>
      <c r="K33" s="13">
        <v>107.8</v>
      </c>
      <c r="L33" s="20">
        <v>4</v>
      </c>
      <c r="M33" s="14">
        <f t="shared" si="0"/>
        <v>208.89999999999998</v>
      </c>
      <c r="N33" s="41">
        <f t="shared" si="3"/>
        <v>3</v>
      </c>
    </row>
    <row r="34" spans="3:13" ht="11.25">
      <c r="C34" s="15"/>
      <c r="D34" s="15"/>
      <c r="E34" s="19"/>
      <c r="F34" s="17"/>
      <c r="G34" s="18"/>
      <c r="H34" s="18"/>
      <c r="K34" s="20"/>
      <c r="M34" s="14"/>
    </row>
    <row r="35" spans="2:13" s="8" customFormat="1" ht="11.25">
      <c r="B35" s="6" t="s">
        <v>146</v>
      </c>
      <c r="C35" s="23" t="s">
        <v>0</v>
      </c>
      <c r="D35" s="23">
        <v>10</v>
      </c>
      <c r="I35" s="9"/>
      <c r="K35" s="9"/>
      <c r="M35" s="14"/>
    </row>
    <row r="36" spans="2:14" ht="11.25">
      <c r="B36" s="5">
        <v>10601</v>
      </c>
      <c r="C36" s="15" t="s">
        <v>22</v>
      </c>
      <c r="D36" s="16" t="s">
        <v>23</v>
      </c>
      <c r="E36" s="10" t="s">
        <v>16</v>
      </c>
      <c r="F36" s="17">
        <v>37993</v>
      </c>
      <c r="G36" s="18" t="s">
        <v>11</v>
      </c>
      <c r="H36" s="18">
        <v>10</v>
      </c>
      <c r="I36" s="13">
        <v>82.05</v>
      </c>
      <c r="J36" s="20">
        <v>5</v>
      </c>
      <c r="K36" s="13">
        <v>90.2</v>
      </c>
      <c r="L36" s="20">
        <v>5</v>
      </c>
      <c r="M36" s="14">
        <f t="shared" si="0"/>
        <v>172.25</v>
      </c>
      <c r="N36" s="41">
        <f>RANK(M36,$M$36:$M$43)</f>
        <v>5</v>
      </c>
    </row>
    <row r="37" spans="2:14" ht="11.25">
      <c r="B37" s="5">
        <v>10602</v>
      </c>
      <c r="C37" s="15" t="s">
        <v>24</v>
      </c>
      <c r="D37" s="16" t="s">
        <v>25</v>
      </c>
      <c r="E37" s="10" t="s">
        <v>16</v>
      </c>
      <c r="F37" s="17">
        <v>37875</v>
      </c>
      <c r="G37" s="18" t="s">
        <v>11</v>
      </c>
      <c r="H37" s="18">
        <v>10</v>
      </c>
      <c r="I37" s="13">
        <v>85.85000000000001</v>
      </c>
      <c r="J37" s="20">
        <v>4</v>
      </c>
      <c r="K37" s="13">
        <v>93.1</v>
      </c>
      <c r="L37" s="20">
        <v>3</v>
      </c>
      <c r="M37" s="14">
        <f t="shared" si="0"/>
        <v>178.95</v>
      </c>
      <c r="N37" s="41">
        <f aca="true" t="shared" si="4" ref="N37:N43">RANK(M37,$M$36:$M$43)</f>
        <v>4</v>
      </c>
    </row>
    <row r="38" spans="2:14" ht="11.25">
      <c r="B38" s="5">
        <v>10603</v>
      </c>
      <c r="C38" s="15" t="s">
        <v>65</v>
      </c>
      <c r="D38" s="16" t="s">
        <v>66</v>
      </c>
      <c r="E38" s="10" t="s">
        <v>47</v>
      </c>
      <c r="F38" s="17">
        <v>37713</v>
      </c>
      <c r="G38" s="18" t="s">
        <v>11</v>
      </c>
      <c r="H38" s="18">
        <v>10</v>
      </c>
      <c r="I38" s="13">
        <v>88.35</v>
      </c>
      <c r="J38" s="20">
        <v>3</v>
      </c>
      <c r="K38" s="13">
        <v>93.2</v>
      </c>
      <c r="L38" s="20">
        <v>2</v>
      </c>
      <c r="M38" s="14">
        <f t="shared" si="0"/>
        <v>181.55</v>
      </c>
      <c r="N38" s="41">
        <f t="shared" si="4"/>
        <v>3</v>
      </c>
    </row>
    <row r="39" spans="2:14" ht="11.25">
      <c r="B39" s="5">
        <v>10604</v>
      </c>
      <c r="C39" s="15" t="s">
        <v>89</v>
      </c>
      <c r="D39" s="16" t="s">
        <v>90</v>
      </c>
      <c r="E39" s="10" t="s">
        <v>15</v>
      </c>
      <c r="F39" s="17">
        <v>37827</v>
      </c>
      <c r="G39" s="18" t="s">
        <v>11</v>
      </c>
      <c r="H39" s="18">
        <v>10</v>
      </c>
      <c r="I39" s="13">
        <v>81.89999999999999</v>
      </c>
      <c r="J39" s="20">
        <v>6</v>
      </c>
      <c r="K39" s="13">
        <v>89.69999999999999</v>
      </c>
      <c r="L39" s="20">
        <v>6</v>
      </c>
      <c r="M39" s="14">
        <f t="shared" si="0"/>
        <v>171.59999999999997</v>
      </c>
      <c r="N39" s="41">
        <f t="shared" si="4"/>
        <v>6</v>
      </c>
    </row>
    <row r="40" spans="2:14" ht="11.25">
      <c r="B40" s="5">
        <v>10605</v>
      </c>
      <c r="C40" s="15" t="s">
        <v>103</v>
      </c>
      <c r="D40" s="16" t="s">
        <v>104</v>
      </c>
      <c r="E40" s="10" t="s">
        <v>15</v>
      </c>
      <c r="F40" s="17">
        <v>37944</v>
      </c>
      <c r="G40" s="18" t="s">
        <v>11</v>
      </c>
      <c r="H40" s="18">
        <v>10</v>
      </c>
      <c r="I40" s="13">
        <v>96.89999999999999</v>
      </c>
      <c r="J40" s="20">
        <v>1</v>
      </c>
      <c r="K40" s="13">
        <v>95.95</v>
      </c>
      <c r="L40" s="20">
        <v>1</v>
      </c>
      <c r="M40" s="14">
        <f t="shared" si="0"/>
        <v>192.85</v>
      </c>
      <c r="N40" s="41">
        <f t="shared" si="4"/>
        <v>1</v>
      </c>
    </row>
    <row r="41" spans="2:14" ht="11.25">
      <c r="B41" s="5">
        <v>10606</v>
      </c>
      <c r="C41" s="15" t="s">
        <v>109</v>
      </c>
      <c r="D41" s="16" t="s">
        <v>108</v>
      </c>
      <c r="E41" s="10" t="s">
        <v>15</v>
      </c>
      <c r="F41" s="17">
        <v>37701</v>
      </c>
      <c r="G41" s="18" t="s">
        <v>11</v>
      </c>
      <c r="H41" s="18">
        <v>10</v>
      </c>
      <c r="I41" s="13">
        <v>93.9</v>
      </c>
      <c r="J41" s="20">
        <v>2</v>
      </c>
      <c r="K41" s="13">
        <v>92.9</v>
      </c>
      <c r="L41" s="20">
        <v>4</v>
      </c>
      <c r="M41" s="14">
        <f t="shared" si="0"/>
        <v>186.8</v>
      </c>
      <c r="N41" s="41">
        <f t="shared" si="4"/>
        <v>2</v>
      </c>
    </row>
    <row r="42" spans="2:14" ht="11.25">
      <c r="B42" s="5">
        <v>10607</v>
      </c>
      <c r="C42" s="15" t="s">
        <v>110</v>
      </c>
      <c r="D42" s="16" t="s">
        <v>111</v>
      </c>
      <c r="E42" s="10" t="s">
        <v>15</v>
      </c>
      <c r="F42" s="17">
        <v>37780</v>
      </c>
      <c r="G42" s="18" t="s">
        <v>11</v>
      </c>
      <c r="H42" s="18">
        <v>10</v>
      </c>
      <c r="I42" s="13">
        <v>81.7</v>
      </c>
      <c r="J42" s="20">
        <v>8</v>
      </c>
      <c r="K42" s="13">
        <v>84.8</v>
      </c>
      <c r="L42" s="20">
        <v>8</v>
      </c>
      <c r="M42" s="14">
        <f t="shared" si="0"/>
        <v>166.5</v>
      </c>
      <c r="N42" s="41">
        <f t="shared" si="4"/>
        <v>8</v>
      </c>
    </row>
    <row r="43" spans="2:14" ht="11.25">
      <c r="B43" s="5">
        <v>10608</v>
      </c>
      <c r="C43" s="15" t="s">
        <v>114</v>
      </c>
      <c r="D43" s="16" t="s">
        <v>115</v>
      </c>
      <c r="E43" s="10" t="s">
        <v>15</v>
      </c>
      <c r="F43" s="17">
        <v>38037</v>
      </c>
      <c r="G43" s="18" t="s">
        <v>11</v>
      </c>
      <c r="H43" s="18">
        <v>10</v>
      </c>
      <c r="I43" s="13">
        <v>81.80000000000001</v>
      </c>
      <c r="J43" s="20">
        <v>7</v>
      </c>
      <c r="K43" s="13">
        <v>87.10000000000001</v>
      </c>
      <c r="L43" s="20">
        <v>7</v>
      </c>
      <c r="M43" s="14">
        <f t="shared" si="0"/>
        <v>168.90000000000003</v>
      </c>
      <c r="N43" s="41">
        <f t="shared" si="4"/>
        <v>7</v>
      </c>
    </row>
    <row r="44" spans="3:13" ht="11.25">
      <c r="C44" s="15"/>
      <c r="D44" s="16"/>
      <c r="E44" s="10"/>
      <c r="F44" s="17"/>
      <c r="G44" s="18"/>
      <c r="H44" s="18"/>
      <c r="K44" s="20"/>
      <c r="M44" s="14"/>
    </row>
    <row r="45" spans="2:13" s="8" customFormat="1" ht="11.25">
      <c r="B45" s="6" t="s">
        <v>143</v>
      </c>
      <c r="C45" s="24" t="s">
        <v>148</v>
      </c>
      <c r="D45" s="24">
        <v>9</v>
      </c>
      <c r="I45" s="9"/>
      <c r="K45" s="9"/>
      <c r="M45" s="14"/>
    </row>
    <row r="46" spans="2:14" ht="11.25">
      <c r="B46" s="19">
        <v>9501</v>
      </c>
      <c r="C46" s="15" t="s">
        <v>93</v>
      </c>
      <c r="D46" s="16" t="s">
        <v>94</v>
      </c>
      <c r="E46" s="10" t="s">
        <v>15</v>
      </c>
      <c r="F46" s="17">
        <v>36922</v>
      </c>
      <c r="G46" s="18" t="s">
        <v>21</v>
      </c>
      <c r="H46" s="18">
        <v>9</v>
      </c>
      <c r="I46" s="13">
        <v>92.85</v>
      </c>
      <c r="J46" s="20">
        <v>1</v>
      </c>
      <c r="K46" s="13">
        <v>91.35</v>
      </c>
      <c r="L46" s="20">
        <v>1</v>
      </c>
      <c r="M46" s="14">
        <f t="shared" si="0"/>
        <v>184.2</v>
      </c>
      <c r="N46" s="41">
        <f>RANK(M46,$M$46:$M$48)</f>
        <v>1</v>
      </c>
    </row>
    <row r="47" spans="2:14" ht="11.25">
      <c r="B47" s="35">
        <v>9502</v>
      </c>
      <c r="C47" s="36" t="s">
        <v>105</v>
      </c>
      <c r="D47" s="37" t="s">
        <v>106</v>
      </c>
      <c r="E47" s="31" t="s">
        <v>15</v>
      </c>
      <c r="F47" s="38">
        <v>36927</v>
      </c>
      <c r="G47" s="39" t="s">
        <v>21</v>
      </c>
      <c r="H47" s="39">
        <v>9</v>
      </c>
      <c r="I47" s="34">
        <v>0</v>
      </c>
      <c r="J47" s="40">
        <v>3</v>
      </c>
      <c r="K47" s="13">
        <v>0</v>
      </c>
      <c r="L47" s="20">
        <v>3</v>
      </c>
      <c r="M47" s="14">
        <f t="shared" si="0"/>
        <v>0</v>
      </c>
      <c r="N47" s="41">
        <f>RANK(M47,$M$46:$M$48)</f>
        <v>3</v>
      </c>
    </row>
    <row r="48" spans="2:14" ht="11.25">
      <c r="B48" s="19">
        <v>9503</v>
      </c>
      <c r="C48" s="15" t="s">
        <v>112</v>
      </c>
      <c r="D48" s="16" t="s">
        <v>113</v>
      </c>
      <c r="E48" s="10" t="s">
        <v>15</v>
      </c>
      <c r="F48" s="17">
        <v>36971</v>
      </c>
      <c r="G48" s="18" t="s">
        <v>21</v>
      </c>
      <c r="H48" s="18">
        <v>9</v>
      </c>
      <c r="I48" s="13">
        <v>80.14999999999999</v>
      </c>
      <c r="J48" s="20">
        <v>2</v>
      </c>
      <c r="K48" s="13">
        <v>85.1</v>
      </c>
      <c r="L48" s="20">
        <v>2</v>
      </c>
      <c r="M48" s="14">
        <f t="shared" si="0"/>
        <v>165.25</v>
      </c>
      <c r="N48" s="41">
        <f>RANK(M48,$M$46:$M$48)</f>
        <v>2</v>
      </c>
    </row>
    <row r="49" spans="3:8" ht="11.25">
      <c r="C49" s="15"/>
      <c r="D49" s="16"/>
      <c r="E49" s="10"/>
      <c r="F49" s="17"/>
      <c r="G49" s="18"/>
      <c r="H49" s="18"/>
    </row>
    <row r="50" spans="2:8" ht="11.25">
      <c r="B50" s="19"/>
      <c r="C50" s="15"/>
      <c r="D50" s="16"/>
      <c r="E50" s="10"/>
      <c r="F50" s="17"/>
      <c r="G50" s="18"/>
      <c r="H50" s="18"/>
    </row>
  </sheetData>
  <sheetProtection/>
  <mergeCells count="4">
    <mergeCell ref="C1:D1"/>
    <mergeCell ref="B2:B3"/>
    <mergeCell ref="B13:B14"/>
    <mergeCell ref="B24:B25"/>
  </mergeCells>
  <conditionalFormatting sqref="J4:J11 J15:J22 J26:J33 J36:J43">
    <cfRule type="cellIs" priority="9" dxfId="0" operator="between" stopIfTrue="1">
      <formula>1</formula>
      <formula>3</formula>
    </cfRule>
  </conditionalFormatting>
  <conditionalFormatting sqref="J46:J48">
    <cfRule type="cellIs" priority="4" dxfId="0" operator="equal" stopIfTrue="1">
      <formula>1</formula>
    </cfRule>
    <cfRule type="cellIs" priority="5" dxfId="0" operator="between" stopIfTrue="1">
      <formula>1</formula>
      <formula>3</formula>
    </cfRule>
  </conditionalFormatting>
  <conditionalFormatting sqref="L4:L11 L15:L22 L26:L33 L36:L43">
    <cfRule type="cellIs" priority="3" dxfId="0" operator="between" stopIfTrue="1">
      <formula>1</formula>
      <formula>3</formula>
    </cfRule>
  </conditionalFormatting>
  <conditionalFormatting sqref="L46:L48">
    <cfRule type="cellIs" priority="1" dxfId="0" operator="equal" stopIfTrue="1">
      <formula>1</formula>
    </cfRule>
    <cfRule type="cellIs" priority="2" dxfId="0" operator="between" stopIfTrue="1">
      <formula>1</formula>
      <formula>3</formula>
    </cfRule>
  </conditionalFormatting>
  <dataValidations count="3">
    <dataValidation type="list" allowBlank="1" showInputMessage="1" showErrorMessage="1" prompt="Klik op de pijl en maak een keuze uit de lijst" sqref="H46:H50 H36:H42 H17:H19 H15 H4:H12 H27:H28 H31:H32 H21:H22">
      <formula1>$J$10:$J$47</formula1>
    </dataValidation>
    <dataValidation type="list" allowBlank="1" showInputMessage="1" showErrorMessage="1" prompt="Klik op de pijl en maak een keuze uit de lijst" sqref="G46:G50 G36:G44 G4:G12 G21:G22 G17:G19 G27:G28 G15 G30:G32">
      <formula1>#REF!</formula1>
    </dataValidation>
    <dataValidation type="list" allowBlank="1" showInputMessage="1" showErrorMessage="1" prompt="Klik op de pijl en maak een keuze uit de lijst" sqref="H43:H44 H30">
      <formula1>$J$10:$J$41</formula1>
    </dataValidation>
  </dataValidations>
  <printOptions gridLines="1"/>
  <pageMargins left="0.11811023622047245" right="0.11811023622047245" top="0.35433070866141736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2.28125" style="5" customWidth="1"/>
    <col min="2" max="2" width="5.57421875" style="5" customWidth="1"/>
    <col min="3" max="3" width="7.8515625" style="5" customWidth="1"/>
    <col min="4" max="4" width="9.8515625" style="5" customWidth="1"/>
    <col min="5" max="5" width="8.8515625" style="5" customWidth="1"/>
    <col min="6" max="6" width="10.140625" style="5" hidden="1" customWidth="1"/>
    <col min="7" max="8" width="9.140625" style="5" hidden="1" customWidth="1"/>
    <col min="9" max="10" width="6.7109375" style="5" customWidth="1"/>
    <col min="11" max="16384" width="9.140625" style="5" customWidth="1"/>
  </cols>
  <sheetData>
    <row r="1" spans="3:14" ht="11.25">
      <c r="C1" s="44">
        <v>41259</v>
      </c>
      <c r="D1" s="44"/>
      <c r="I1" s="1" t="s">
        <v>150</v>
      </c>
      <c r="J1" s="2" t="s">
        <v>151</v>
      </c>
      <c r="K1" s="1" t="s">
        <v>150</v>
      </c>
      <c r="L1" s="2" t="s">
        <v>151</v>
      </c>
      <c r="M1" s="1" t="s">
        <v>150</v>
      </c>
      <c r="N1" s="2" t="s">
        <v>151</v>
      </c>
    </row>
    <row r="2" spans="2:14" s="8" customFormat="1" ht="11.25">
      <c r="B2" s="25" t="s">
        <v>144</v>
      </c>
      <c r="C2" s="26" t="s">
        <v>148</v>
      </c>
      <c r="D2" s="26">
        <v>10</v>
      </c>
      <c r="I2" s="3" t="s">
        <v>152</v>
      </c>
      <c r="J2" s="4" t="s">
        <v>153</v>
      </c>
      <c r="K2" s="3" t="s">
        <v>152</v>
      </c>
      <c r="L2" s="4" t="s">
        <v>154</v>
      </c>
      <c r="M2" s="3" t="s">
        <v>152</v>
      </c>
      <c r="N2" s="4" t="s">
        <v>158</v>
      </c>
    </row>
    <row r="3" spans="2:14" ht="11.25">
      <c r="B3" s="5">
        <v>10501</v>
      </c>
      <c r="C3" s="15" t="s">
        <v>142</v>
      </c>
      <c r="D3" s="16" t="s">
        <v>2</v>
      </c>
      <c r="E3" s="10" t="s">
        <v>16</v>
      </c>
      <c r="F3" s="17">
        <v>37520</v>
      </c>
      <c r="G3" s="18" t="s">
        <v>21</v>
      </c>
      <c r="H3" s="18">
        <v>10</v>
      </c>
      <c r="I3" s="13">
        <v>81</v>
      </c>
      <c r="J3" s="20">
        <v>1</v>
      </c>
      <c r="K3" s="13">
        <v>89.7</v>
      </c>
      <c r="L3" s="20">
        <v>3</v>
      </c>
      <c r="M3" s="14">
        <f>I3+K3</f>
        <v>170.7</v>
      </c>
      <c r="N3" s="41">
        <f aca="true" t="shared" si="0" ref="N3:N15">RANK(M3,$M$3:$M$15)</f>
        <v>1</v>
      </c>
    </row>
    <row r="4" spans="2:14" ht="11.25">
      <c r="B4" s="5">
        <v>10502</v>
      </c>
      <c r="C4" s="15" t="s">
        <v>52</v>
      </c>
      <c r="D4" s="16" t="s">
        <v>44</v>
      </c>
      <c r="E4" s="10" t="s">
        <v>45</v>
      </c>
      <c r="F4" s="17">
        <v>37551</v>
      </c>
      <c r="G4" s="18" t="s">
        <v>21</v>
      </c>
      <c r="H4" s="18">
        <v>10</v>
      </c>
      <c r="I4" s="13">
        <v>76.8</v>
      </c>
      <c r="J4" s="20">
        <v>5</v>
      </c>
      <c r="K4" s="13">
        <v>82.5</v>
      </c>
      <c r="L4" s="20">
        <v>9</v>
      </c>
      <c r="M4" s="14">
        <f aca="true" t="shared" si="1" ref="M4:M49">I4+K4</f>
        <v>159.3</v>
      </c>
      <c r="N4" s="41">
        <f t="shared" si="0"/>
        <v>6</v>
      </c>
    </row>
    <row r="5" spans="2:14" ht="11.25">
      <c r="B5" s="5">
        <v>10503</v>
      </c>
      <c r="C5" s="15" t="s">
        <v>40</v>
      </c>
      <c r="D5" s="16" t="s">
        <v>18</v>
      </c>
      <c r="E5" s="10" t="s">
        <v>45</v>
      </c>
      <c r="F5" s="17">
        <v>37008</v>
      </c>
      <c r="G5" s="18" t="s">
        <v>21</v>
      </c>
      <c r="H5" s="18">
        <v>10</v>
      </c>
      <c r="I5" s="13">
        <v>63.65</v>
      </c>
      <c r="J5" s="20">
        <v>11</v>
      </c>
      <c r="K5" s="13">
        <v>0</v>
      </c>
      <c r="L5" s="20">
        <v>11</v>
      </c>
      <c r="M5" s="14">
        <f t="shared" si="1"/>
        <v>63.65</v>
      </c>
      <c r="N5" s="41">
        <f t="shared" si="0"/>
        <v>12</v>
      </c>
    </row>
    <row r="6" spans="2:14" ht="11.25">
      <c r="B6" s="5">
        <v>10504</v>
      </c>
      <c r="C6" s="15" t="s">
        <v>63</v>
      </c>
      <c r="D6" s="16" t="s">
        <v>64</v>
      </c>
      <c r="E6" s="10" t="s">
        <v>47</v>
      </c>
      <c r="F6" s="17">
        <v>37305</v>
      </c>
      <c r="G6" s="18" t="s">
        <v>21</v>
      </c>
      <c r="H6" s="18">
        <v>10</v>
      </c>
      <c r="I6" s="13">
        <v>64.95</v>
      </c>
      <c r="J6" s="20">
        <v>10</v>
      </c>
      <c r="K6" s="13">
        <v>83.9</v>
      </c>
      <c r="L6" s="20">
        <v>8</v>
      </c>
      <c r="M6" s="14">
        <f t="shared" si="1"/>
        <v>148.85000000000002</v>
      </c>
      <c r="N6" s="41">
        <f t="shared" si="0"/>
        <v>8</v>
      </c>
    </row>
    <row r="7" spans="2:14" ht="11.25">
      <c r="B7" s="5">
        <v>10505</v>
      </c>
      <c r="C7" s="15" t="s">
        <v>67</v>
      </c>
      <c r="D7" s="16" t="s">
        <v>68</v>
      </c>
      <c r="E7" s="10" t="s">
        <v>47</v>
      </c>
      <c r="F7" s="17">
        <v>37239</v>
      </c>
      <c r="G7" s="18" t="s">
        <v>21</v>
      </c>
      <c r="H7" s="18">
        <v>10</v>
      </c>
      <c r="I7" s="13">
        <v>78.2</v>
      </c>
      <c r="J7" s="20">
        <v>4</v>
      </c>
      <c r="K7" s="13">
        <v>87</v>
      </c>
      <c r="L7" s="20">
        <v>6</v>
      </c>
      <c r="M7" s="14">
        <f t="shared" si="1"/>
        <v>165.2</v>
      </c>
      <c r="N7" s="41">
        <f t="shared" si="0"/>
        <v>4</v>
      </c>
    </row>
    <row r="8" spans="2:14" ht="11.25">
      <c r="B8" s="5">
        <v>10506</v>
      </c>
      <c r="C8" s="15" t="s">
        <v>82</v>
      </c>
      <c r="D8" s="16" t="s">
        <v>83</v>
      </c>
      <c r="E8" s="10" t="s">
        <v>46</v>
      </c>
      <c r="F8" s="17">
        <v>36992</v>
      </c>
      <c r="G8" s="18" t="s">
        <v>21</v>
      </c>
      <c r="H8" s="18">
        <v>10</v>
      </c>
      <c r="I8" s="13">
        <v>71.1</v>
      </c>
      <c r="J8" s="20">
        <v>8</v>
      </c>
      <c r="K8" s="13">
        <v>87.3</v>
      </c>
      <c r="L8" s="20">
        <v>5</v>
      </c>
      <c r="M8" s="14">
        <f t="shared" si="1"/>
        <v>158.39999999999998</v>
      </c>
      <c r="N8" s="41">
        <f t="shared" si="0"/>
        <v>7</v>
      </c>
    </row>
    <row r="9" spans="2:14" ht="11.25">
      <c r="B9" s="5">
        <v>10507</v>
      </c>
      <c r="C9" s="15" t="s">
        <v>84</v>
      </c>
      <c r="D9" s="16" t="s">
        <v>38</v>
      </c>
      <c r="E9" s="10" t="s">
        <v>46</v>
      </c>
      <c r="F9" s="17">
        <v>36999</v>
      </c>
      <c r="G9" s="18" t="s">
        <v>21</v>
      </c>
      <c r="H9" s="18">
        <v>10</v>
      </c>
      <c r="I9" s="13">
        <v>69.05</v>
      </c>
      <c r="J9" s="20">
        <v>9</v>
      </c>
      <c r="K9" s="13">
        <v>0</v>
      </c>
      <c r="L9" s="20">
        <v>11</v>
      </c>
      <c r="M9" s="14">
        <f t="shared" si="1"/>
        <v>69.05</v>
      </c>
      <c r="N9" s="41">
        <f t="shared" si="0"/>
        <v>11</v>
      </c>
    </row>
    <row r="10" spans="2:14" ht="11.25">
      <c r="B10" s="5">
        <v>10508</v>
      </c>
      <c r="C10" s="42" t="s">
        <v>159</v>
      </c>
      <c r="D10" s="43" t="s">
        <v>160</v>
      </c>
      <c r="E10" s="10" t="s">
        <v>15</v>
      </c>
      <c r="F10" s="17">
        <v>37279</v>
      </c>
      <c r="G10" s="18" t="s">
        <v>21</v>
      </c>
      <c r="H10" s="18">
        <v>10</v>
      </c>
      <c r="I10" s="13">
        <v>73.9</v>
      </c>
      <c r="J10" s="20">
        <v>7</v>
      </c>
      <c r="K10" s="34">
        <v>0</v>
      </c>
      <c r="L10" s="40">
        <v>12</v>
      </c>
      <c r="M10" s="14">
        <f t="shared" si="1"/>
        <v>73.9</v>
      </c>
      <c r="N10" s="41">
        <f t="shared" si="0"/>
        <v>10</v>
      </c>
    </row>
    <row r="11" spans="1:14" ht="11.25">
      <c r="A11" s="30"/>
      <c r="B11" s="30">
        <v>10509</v>
      </c>
      <c r="C11" s="36" t="s">
        <v>91</v>
      </c>
      <c r="D11" s="37" t="s">
        <v>92</v>
      </c>
      <c r="E11" s="31" t="s">
        <v>15</v>
      </c>
      <c r="F11" s="38">
        <v>37027</v>
      </c>
      <c r="G11" s="39" t="s">
        <v>21</v>
      </c>
      <c r="H11" s="39">
        <v>10</v>
      </c>
      <c r="I11" s="34">
        <v>0</v>
      </c>
      <c r="J11" s="40">
        <v>12</v>
      </c>
      <c r="K11" s="13">
        <v>0</v>
      </c>
      <c r="L11" s="20">
        <v>11</v>
      </c>
      <c r="M11" s="14">
        <f t="shared" si="1"/>
        <v>0</v>
      </c>
      <c r="N11" s="41">
        <f t="shared" si="0"/>
        <v>13</v>
      </c>
    </row>
    <row r="12" spans="2:14" ht="11.25">
      <c r="B12" s="5">
        <v>10510</v>
      </c>
      <c r="C12" s="15" t="s">
        <v>99</v>
      </c>
      <c r="D12" s="16" t="s">
        <v>100</v>
      </c>
      <c r="E12" s="10" t="s">
        <v>15</v>
      </c>
      <c r="F12" s="17">
        <v>37107</v>
      </c>
      <c r="G12" s="18" t="s">
        <v>21</v>
      </c>
      <c r="H12" s="18">
        <v>10</v>
      </c>
      <c r="I12" s="13">
        <v>78.49999999999999</v>
      </c>
      <c r="J12" s="20">
        <v>3</v>
      </c>
      <c r="K12" s="13">
        <v>90.2</v>
      </c>
      <c r="L12" s="20">
        <v>2</v>
      </c>
      <c r="M12" s="14">
        <f t="shared" si="1"/>
        <v>168.7</v>
      </c>
      <c r="N12" s="41">
        <f t="shared" si="0"/>
        <v>3</v>
      </c>
    </row>
    <row r="13" spans="2:14" ht="11.25">
      <c r="B13" s="5">
        <v>10511</v>
      </c>
      <c r="C13" s="15" t="s">
        <v>101</v>
      </c>
      <c r="D13" s="16" t="s">
        <v>102</v>
      </c>
      <c r="E13" s="10" t="s">
        <v>15</v>
      </c>
      <c r="F13" s="17">
        <v>37225</v>
      </c>
      <c r="G13" s="18" t="s">
        <v>21</v>
      </c>
      <c r="H13" s="18">
        <v>10</v>
      </c>
      <c r="I13" s="13">
        <v>76.1</v>
      </c>
      <c r="J13" s="20">
        <v>6</v>
      </c>
      <c r="K13" s="13">
        <v>85.30000000000001</v>
      </c>
      <c r="L13" s="20">
        <v>7</v>
      </c>
      <c r="M13" s="14">
        <f t="shared" si="1"/>
        <v>161.4</v>
      </c>
      <c r="N13" s="41">
        <f t="shared" si="0"/>
        <v>5</v>
      </c>
    </row>
    <row r="14" spans="2:14" ht="11.25">
      <c r="B14" s="5">
        <v>10512</v>
      </c>
      <c r="C14" s="15" t="s">
        <v>129</v>
      </c>
      <c r="D14" s="15" t="s">
        <v>41</v>
      </c>
      <c r="E14" s="19" t="s">
        <v>39</v>
      </c>
      <c r="F14" s="17">
        <v>37234</v>
      </c>
      <c r="G14" s="18" t="s">
        <v>21</v>
      </c>
      <c r="H14" s="18">
        <v>10</v>
      </c>
      <c r="I14" s="13">
        <v>79.6</v>
      </c>
      <c r="J14" s="20">
        <v>2</v>
      </c>
      <c r="K14" s="13">
        <v>90.9</v>
      </c>
      <c r="L14" s="20">
        <v>1</v>
      </c>
      <c r="M14" s="14">
        <f t="shared" si="1"/>
        <v>170.5</v>
      </c>
      <c r="N14" s="41">
        <f t="shared" si="0"/>
        <v>2</v>
      </c>
    </row>
    <row r="15" spans="2:14" ht="11.25">
      <c r="B15" s="5">
        <v>10513</v>
      </c>
      <c r="C15" s="42" t="s">
        <v>105</v>
      </c>
      <c r="D15" s="43" t="s">
        <v>155</v>
      </c>
      <c r="E15" s="10" t="s">
        <v>15</v>
      </c>
      <c r="F15" s="17"/>
      <c r="G15" s="18"/>
      <c r="H15" s="18"/>
      <c r="I15" s="34">
        <v>0</v>
      </c>
      <c r="J15" s="40">
        <v>12</v>
      </c>
      <c r="K15" s="13">
        <v>88.39999999999999</v>
      </c>
      <c r="L15" s="20">
        <v>4</v>
      </c>
      <c r="M15" s="14">
        <f>I15+K15</f>
        <v>88.39999999999999</v>
      </c>
      <c r="N15" s="41">
        <f t="shared" si="0"/>
        <v>9</v>
      </c>
    </row>
    <row r="16" spans="2:13" s="8" customFormat="1" ht="11.25">
      <c r="B16" s="45" t="s">
        <v>146</v>
      </c>
      <c r="C16" s="27" t="s">
        <v>8</v>
      </c>
      <c r="D16" s="27">
        <v>10</v>
      </c>
      <c r="M16" s="14"/>
    </row>
    <row r="17" spans="2:13" s="8" customFormat="1" ht="11.25">
      <c r="B17" s="45"/>
      <c r="C17" s="27" t="s">
        <v>3</v>
      </c>
      <c r="D17" s="27">
        <v>10</v>
      </c>
      <c r="M17" s="14"/>
    </row>
    <row r="18" spans="2:13" s="8" customFormat="1" ht="11.25">
      <c r="B18" s="6"/>
      <c r="M18" s="14"/>
    </row>
    <row r="19" spans="2:14" ht="11.25">
      <c r="B19" s="5">
        <v>10401</v>
      </c>
      <c r="C19" s="15" t="s">
        <v>6</v>
      </c>
      <c r="D19" s="16" t="s">
        <v>7</v>
      </c>
      <c r="E19" s="10" t="s">
        <v>5</v>
      </c>
      <c r="F19" s="17">
        <v>36843</v>
      </c>
      <c r="G19" s="18" t="s">
        <v>8</v>
      </c>
      <c r="H19" s="18">
        <v>10</v>
      </c>
      <c r="I19" s="13">
        <v>39.599999999999994</v>
      </c>
      <c r="J19" s="20">
        <v>7</v>
      </c>
      <c r="K19" s="13">
        <v>54.5</v>
      </c>
      <c r="L19" s="20">
        <v>4</v>
      </c>
      <c r="M19" s="14">
        <f t="shared" si="1"/>
        <v>94.1</v>
      </c>
      <c r="N19" s="41">
        <f>RANK(M19,$M$19:$M$26)</f>
        <v>4</v>
      </c>
    </row>
    <row r="20" spans="2:14" ht="11.25">
      <c r="B20" s="5">
        <v>10402</v>
      </c>
      <c r="C20" s="15" t="s">
        <v>40</v>
      </c>
      <c r="D20" s="16" t="s">
        <v>69</v>
      </c>
      <c r="E20" s="10" t="s">
        <v>47</v>
      </c>
      <c r="F20" s="17">
        <v>36775</v>
      </c>
      <c r="G20" s="18" t="s">
        <v>8</v>
      </c>
      <c r="H20" s="18">
        <v>10</v>
      </c>
      <c r="I20" s="13">
        <v>48.9</v>
      </c>
      <c r="J20" s="20">
        <v>4</v>
      </c>
      <c r="K20" s="13">
        <v>0</v>
      </c>
      <c r="L20" s="20">
        <v>7</v>
      </c>
      <c r="M20" s="14">
        <f t="shared" si="1"/>
        <v>48.9</v>
      </c>
      <c r="N20" s="41">
        <f aca="true" t="shared" si="2" ref="N20:N26">RANK(M20,$M$19:$M$26)</f>
        <v>7</v>
      </c>
    </row>
    <row r="21" spans="2:14" ht="11.25">
      <c r="B21" s="5">
        <v>10403</v>
      </c>
      <c r="C21" s="15" t="s">
        <v>70</v>
      </c>
      <c r="D21" s="16" t="s">
        <v>71</v>
      </c>
      <c r="E21" s="10" t="s">
        <v>47</v>
      </c>
      <c r="F21" s="17">
        <v>36864</v>
      </c>
      <c r="G21" s="18" t="s">
        <v>8</v>
      </c>
      <c r="H21" s="18">
        <v>10</v>
      </c>
      <c r="I21" s="13">
        <v>52.699999999999996</v>
      </c>
      <c r="J21" s="20">
        <v>1</v>
      </c>
      <c r="K21" s="13">
        <v>54.9</v>
      </c>
      <c r="L21" s="20">
        <v>3</v>
      </c>
      <c r="M21" s="14">
        <f t="shared" si="1"/>
        <v>107.6</v>
      </c>
      <c r="N21" s="41">
        <f t="shared" si="2"/>
        <v>3</v>
      </c>
    </row>
    <row r="22" spans="2:14" ht="11.25">
      <c r="B22" s="5">
        <v>10404</v>
      </c>
      <c r="C22" s="15" t="s">
        <v>72</v>
      </c>
      <c r="D22" s="16" t="s">
        <v>73</v>
      </c>
      <c r="E22" s="10" t="s">
        <v>47</v>
      </c>
      <c r="F22" s="17">
        <v>36307</v>
      </c>
      <c r="G22" s="18" t="s">
        <v>8</v>
      </c>
      <c r="H22" s="18">
        <v>10</v>
      </c>
      <c r="I22" s="13">
        <v>51.199999999999996</v>
      </c>
      <c r="J22" s="20">
        <v>3</v>
      </c>
      <c r="K22" s="13">
        <v>58.1</v>
      </c>
      <c r="L22" s="20">
        <v>2</v>
      </c>
      <c r="M22" s="14">
        <f t="shared" si="1"/>
        <v>109.3</v>
      </c>
      <c r="N22" s="41">
        <f t="shared" si="2"/>
        <v>2</v>
      </c>
    </row>
    <row r="23" spans="2:14" ht="11.25">
      <c r="B23" s="5">
        <v>10405</v>
      </c>
      <c r="C23" s="15" t="s">
        <v>86</v>
      </c>
      <c r="D23" s="16" t="s">
        <v>87</v>
      </c>
      <c r="E23" s="10" t="s">
        <v>46</v>
      </c>
      <c r="F23" s="17">
        <v>36232</v>
      </c>
      <c r="G23" s="18" t="s">
        <v>8</v>
      </c>
      <c r="H23" s="18">
        <v>10</v>
      </c>
      <c r="I23" s="13">
        <v>40.4</v>
      </c>
      <c r="J23" s="20">
        <v>6</v>
      </c>
      <c r="K23" s="13">
        <v>43.1</v>
      </c>
      <c r="L23" s="20">
        <v>5</v>
      </c>
      <c r="M23" s="14">
        <f t="shared" si="1"/>
        <v>83.5</v>
      </c>
      <c r="N23" s="41">
        <f t="shared" si="2"/>
        <v>5</v>
      </c>
    </row>
    <row r="24" spans="2:14" ht="11.25">
      <c r="B24" s="5">
        <v>10406</v>
      </c>
      <c r="C24" s="15" t="s">
        <v>95</v>
      </c>
      <c r="D24" s="16" t="s">
        <v>96</v>
      </c>
      <c r="E24" s="10" t="s">
        <v>15</v>
      </c>
      <c r="F24" s="17">
        <v>36826</v>
      </c>
      <c r="G24" s="18" t="s">
        <v>8</v>
      </c>
      <c r="H24" s="18">
        <v>10</v>
      </c>
      <c r="I24" s="13">
        <v>42.6</v>
      </c>
      <c r="J24" s="20">
        <v>5</v>
      </c>
      <c r="K24" s="13">
        <v>17.6</v>
      </c>
      <c r="L24" s="20">
        <v>6</v>
      </c>
      <c r="M24" s="14">
        <f t="shared" si="1"/>
        <v>60.2</v>
      </c>
      <c r="N24" s="41">
        <f t="shared" si="2"/>
        <v>6</v>
      </c>
    </row>
    <row r="25" spans="1:14" ht="11.25">
      <c r="A25" s="30"/>
      <c r="B25" s="30">
        <v>10407</v>
      </c>
      <c r="C25" s="36" t="s">
        <v>97</v>
      </c>
      <c r="D25" s="37" t="s">
        <v>98</v>
      </c>
      <c r="E25" s="31" t="s">
        <v>15</v>
      </c>
      <c r="F25" s="38">
        <v>36786</v>
      </c>
      <c r="G25" s="39" t="s">
        <v>8</v>
      </c>
      <c r="H25" s="39">
        <v>10</v>
      </c>
      <c r="I25" s="34">
        <v>0</v>
      </c>
      <c r="J25" s="40">
        <v>8</v>
      </c>
      <c r="K25" s="13">
        <v>0</v>
      </c>
      <c r="L25" s="20">
        <v>7</v>
      </c>
      <c r="M25" s="14">
        <f t="shared" si="1"/>
        <v>0</v>
      </c>
      <c r="N25" s="41">
        <f t="shared" si="2"/>
        <v>8</v>
      </c>
    </row>
    <row r="26" spans="2:14" ht="11.25">
      <c r="B26" s="5">
        <v>10301</v>
      </c>
      <c r="C26" s="15" t="s">
        <v>28</v>
      </c>
      <c r="D26" s="16" t="s">
        <v>23</v>
      </c>
      <c r="E26" s="10" t="s">
        <v>16</v>
      </c>
      <c r="F26" s="17">
        <v>36115</v>
      </c>
      <c r="G26" s="18" t="s">
        <v>29</v>
      </c>
      <c r="H26" s="18">
        <v>10</v>
      </c>
      <c r="I26" s="13">
        <v>52.2</v>
      </c>
      <c r="J26" s="20">
        <v>2</v>
      </c>
      <c r="K26" s="13">
        <v>60.3</v>
      </c>
      <c r="L26" s="20">
        <v>1</v>
      </c>
      <c r="M26" s="14">
        <f t="shared" si="1"/>
        <v>112.5</v>
      </c>
      <c r="N26" s="41">
        <f t="shared" si="2"/>
        <v>1</v>
      </c>
    </row>
    <row r="27" spans="1:13" ht="11.25">
      <c r="A27" s="10"/>
      <c r="C27" s="15"/>
      <c r="D27" s="16"/>
      <c r="E27" s="10"/>
      <c r="F27" s="17"/>
      <c r="G27" s="18"/>
      <c r="H27" s="18"/>
      <c r="M27" s="14"/>
    </row>
    <row r="28" spans="2:13" s="8" customFormat="1" ht="11.25">
      <c r="B28" s="45" t="s">
        <v>145</v>
      </c>
      <c r="C28" s="28" t="s">
        <v>8</v>
      </c>
      <c r="D28" s="28">
        <v>9</v>
      </c>
      <c r="M28" s="14"/>
    </row>
    <row r="29" spans="2:13" s="8" customFormat="1" ht="11.25">
      <c r="B29" s="45"/>
      <c r="C29" s="28" t="s">
        <v>3</v>
      </c>
      <c r="D29" s="28">
        <v>9</v>
      </c>
      <c r="M29" s="14"/>
    </row>
    <row r="30" spans="2:13" s="8" customFormat="1" ht="11.25">
      <c r="B30" s="45"/>
      <c r="C30" s="28" t="s">
        <v>3</v>
      </c>
      <c r="D30" s="28">
        <v>8</v>
      </c>
      <c r="M30" s="14"/>
    </row>
    <row r="31" spans="2:13" s="8" customFormat="1" ht="11.25">
      <c r="B31" s="45"/>
      <c r="C31" s="28" t="s">
        <v>4</v>
      </c>
      <c r="D31" s="28">
        <v>8</v>
      </c>
      <c r="M31" s="14"/>
    </row>
    <row r="32" spans="1:13" ht="11.25">
      <c r="A32" s="10"/>
      <c r="C32" s="15"/>
      <c r="D32" s="16"/>
      <c r="E32" s="10"/>
      <c r="F32" s="17"/>
      <c r="G32" s="18"/>
      <c r="H32" s="18"/>
      <c r="M32" s="14"/>
    </row>
    <row r="33" spans="2:14" ht="11.25">
      <c r="B33" s="5">
        <v>9401</v>
      </c>
      <c r="C33" s="15" t="s">
        <v>26</v>
      </c>
      <c r="D33" s="16" t="s">
        <v>27</v>
      </c>
      <c r="E33" s="10" t="s">
        <v>16</v>
      </c>
      <c r="F33" s="17">
        <v>36547</v>
      </c>
      <c r="G33" s="18" t="s">
        <v>8</v>
      </c>
      <c r="H33" s="18">
        <v>9</v>
      </c>
      <c r="I33" s="13">
        <v>54.39999999999999</v>
      </c>
      <c r="J33" s="20">
        <v>5</v>
      </c>
      <c r="K33" s="13">
        <v>62.900000000000006</v>
      </c>
      <c r="L33" s="20">
        <v>2</v>
      </c>
      <c r="M33" s="14">
        <f t="shared" si="1"/>
        <v>117.3</v>
      </c>
      <c r="N33" s="41">
        <f>RANK(M33,$M$33:$M$39)</f>
        <v>4</v>
      </c>
    </row>
    <row r="34" spans="2:14" ht="11.25">
      <c r="B34" s="5">
        <v>9402</v>
      </c>
      <c r="C34" s="15" t="s">
        <v>107</v>
      </c>
      <c r="D34" s="16" t="s">
        <v>108</v>
      </c>
      <c r="E34" s="10" t="s">
        <v>15</v>
      </c>
      <c r="F34" s="17">
        <v>36805</v>
      </c>
      <c r="G34" s="18" t="s">
        <v>8</v>
      </c>
      <c r="H34" s="18">
        <v>9</v>
      </c>
      <c r="I34" s="13">
        <v>56.10000000000001</v>
      </c>
      <c r="J34" s="20">
        <v>4</v>
      </c>
      <c r="K34" s="13">
        <v>60.39999999999999</v>
      </c>
      <c r="L34" s="20">
        <v>5</v>
      </c>
      <c r="M34" s="14">
        <f t="shared" si="1"/>
        <v>116.5</v>
      </c>
      <c r="N34" s="41">
        <f aca="true" t="shared" si="3" ref="N34:N39">RANK(M34,$M$33:$M$39)</f>
        <v>5</v>
      </c>
    </row>
    <row r="35" spans="2:14" ht="11.25">
      <c r="B35" s="5">
        <v>9201</v>
      </c>
      <c r="C35" s="15" t="s">
        <v>74</v>
      </c>
      <c r="D35" s="16" t="s">
        <v>73</v>
      </c>
      <c r="E35" s="10" t="s">
        <v>47</v>
      </c>
      <c r="F35" s="17">
        <v>35158</v>
      </c>
      <c r="G35" s="18" t="s">
        <v>75</v>
      </c>
      <c r="H35" s="18">
        <v>9</v>
      </c>
      <c r="I35" s="13">
        <v>60.8</v>
      </c>
      <c r="J35" s="20">
        <v>1</v>
      </c>
      <c r="K35" s="13">
        <v>60.2</v>
      </c>
      <c r="L35" s="20">
        <v>6</v>
      </c>
      <c r="M35" s="14">
        <f t="shared" si="1"/>
        <v>121</v>
      </c>
      <c r="N35" s="41">
        <f t="shared" si="3"/>
        <v>3</v>
      </c>
    </row>
    <row r="36" spans="2:14" ht="11.25">
      <c r="B36" s="5">
        <v>8301</v>
      </c>
      <c r="C36" s="15" t="s">
        <v>53</v>
      </c>
      <c r="D36" s="16" t="s">
        <v>43</v>
      </c>
      <c r="E36" s="10" t="s">
        <v>45</v>
      </c>
      <c r="F36" s="17">
        <v>36101</v>
      </c>
      <c r="G36" s="18" t="s">
        <v>29</v>
      </c>
      <c r="H36" s="18">
        <v>8</v>
      </c>
      <c r="I36" s="13">
        <v>60.400000000000006</v>
      </c>
      <c r="J36" s="20">
        <v>2</v>
      </c>
      <c r="K36" s="13">
        <v>62.8</v>
      </c>
      <c r="L36" s="20">
        <v>3</v>
      </c>
      <c r="M36" s="14">
        <f t="shared" si="1"/>
        <v>123.2</v>
      </c>
      <c r="N36" s="41">
        <f t="shared" si="3"/>
        <v>2</v>
      </c>
    </row>
    <row r="37" spans="2:14" ht="11.25">
      <c r="B37" s="5">
        <v>8302</v>
      </c>
      <c r="C37" s="15" t="s">
        <v>85</v>
      </c>
      <c r="D37" s="16" t="s">
        <v>14</v>
      </c>
      <c r="E37" s="10" t="s">
        <v>46</v>
      </c>
      <c r="F37" s="17">
        <v>35505</v>
      </c>
      <c r="G37" s="18" t="s">
        <v>29</v>
      </c>
      <c r="H37" s="18">
        <v>8</v>
      </c>
      <c r="I37" s="13">
        <v>53.3</v>
      </c>
      <c r="J37" s="20">
        <v>6</v>
      </c>
      <c r="K37" s="13">
        <v>0</v>
      </c>
      <c r="L37" s="20">
        <v>7</v>
      </c>
      <c r="M37" s="14">
        <f t="shared" si="1"/>
        <v>53.3</v>
      </c>
      <c r="N37" s="41">
        <f t="shared" si="3"/>
        <v>7</v>
      </c>
    </row>
    <row r="38" spans="2:14" ht="11.25">
      <c r="B38" s="5">
        <v>8101</v>
      </c>
      <c r="C38" s="15" t="s">
        <v>76</v>
      </c>
      <c r="D38" s="16" t="s">
        <v>77</v>
      </c>
      <c r="E38" s="10" t="s">
        <v>47</v>
      </c>
      <c r="F38" s="17">
        <v>34633</v>
      </c>
      <c r="G38" s="18" t="s">
        <v>4</v>
      </c>
      <c r="H38" s="18">
        <v>8</v>
      </c>
      <c r="I38" s="13">
        <v>60.3</v>
      </c>
      <c r="J38" s="20">
        <v>3</v>
      </c>
      <c r="K38" s="13">
        <v>63.599999999999994</v>
      </c>
      <c r="L38" s="20">
        <v>1</v>
      </c>
      <c r="M38" s="14">
        <f t="shared" si="1"/>
        <v>123.89999999999999</v>
      </c>
      <c r="N38" s="41">
        <f t="shared" si="3"/>
        <v>1</v>
      </c>
    </row>
    <row r="39" spans="2:14" ht="11.25">
      <c r="B39" s="5">
        <v>8102</v>
      </c>
      <c r="C39" s="15" t="s">
        <v>88</v>
      </c>
      <c r="D39" s="16" t="s">
        <v>20</v>
      </c>
      <c r="E39" s="10" t="s">
        <v>46</v>
      </c>
      <c r="F39" s="17">
        <v>33950</v>
      </c>
      <c r="G39" s="18" t="s">
        <v>4</v>
      </c>
      <c r="H39" s="18">
        <v>8</v>
      </c>
      <c r="I39" s="13">
        <v>52.599999999999994</v>
      </c>
      <c r="J39" s="20">
        <v>7</v>
      </c>
      <c r="K39" s="13">
        <v>62.10000000000001</v>
      </c>
      <c r="L39" s="20">
        <v>4</v>
      </c>
      <c r="M39" s="14">
        <f t="shared" si="1"/>
        <v>114.7</v>
      </c>
      <c r="N39" s="41">
        <f t="shared" si="3"/>
        <v>6</v>
      </c>
    </row>
    <row r="40" spans="3:13" ht="11.25">
      <c r="C40" s="15"/>
      <c r="D40" s="16"/>
      <c r="E40" s="10"/>
      <c r="F40" s="17"/>
      <c r="G40" s="18"/>
      <c r="H40" s="18"/>
      <c r="M40" s="14"/>
    </row>
    <row r="41" spans="2:13" s="8" customFormat="1" ht="11.25">
      <c r="B41" s="45" t="s">
        <v>149</v>
      </c>
      <c r="C41" s="29" t="s">
        <v>4</v>
      </c>
      <c r="D41" s="29">
        <v>6</v>
      </c>
      <c r="M41" s="14"/>
    </row>
    <row r="42" spans="2:13" s="8" customFormat="1" ht="11.25">
      <c r="B42" s="45"/>
      <c r="C42" s="29" t="s">
        <v>4</v>
      </c>
      <c r="D42" s="29">
        <v>5</v>
      </c>
      <c r="M42" s="14"/>
    </row>
    <row r="43" spans="2:13" s="8" customFormat="1" ht="11.25">
      <c r="B43" s="6"/>
      <c r="M43" s="14"/>
    </row>
    <row r="44" spans="2:14" ht="11.25">
      <c r="B44" s="5">
        <v>6101</v>
      </c>
      <c r="C44" s="15" t="s">
        <v>78</v>
      </c>
      <c r="D44" s="16" t="s">
        <v>79</v>
      </c>
      <c r="E44" s="10" t="s">
        <v>47</v>
      </c>
      <c r="F44" s="17">
        <v>32723</v>
      </c>
      <c r="G44" s="18" t="s">
        <v>4</v>
      </c>
      <c r="H44" s="18">
        <v>6</v>
      </c>
      <c r="I44" s="13">
        <v>62.2</v>
      </c>
      <c r="J44" s="20">
        <v>2</v>
      </c>
      <c r="K44" s="13">
        <v>66.5</v>
      </c>
      <c r="L44" s="20">
        <v>1</v>
      </c>
      <c r="M44" s="14">
        <f t="shared" si="1"/>
        <v>128.7</v>
      </c>
      <c r="N44" s="41">
        <f aca="true" t="shared" si="4" ref="N44:N49">RANK(M44,$M$44:$M$49)</f>
        <v>1</v>
      </c>
    </row>
    <row r="45" spans="2:14" ht="11.25">
      <c r="B45" s="5">
        <v>6102</v>
      </c>
      <c r="C45" s="15" t="s">
        <v>80</v>
      </c>
      <c r="D45" s="16" t="s">
        <v>81</v>
      </c>
      <c r="E45" s="10" t="s">
        <v>47</v>
      </c>
      <c r="F45" s="17">
        <v>28064</v>
      </c>
      <c r="G45" s="18" t="s">
        <v>4</v>
      </c>
      <c r="H45" s="18">
        <v>6</v>
      </c>
      <c r="I45" s="13">
        <v>57.6</v>
      </c>
      <c r="J45" s="20">
        <v>3</v>
      </c>
      <c r="K45" s="13">
        <v>63</v>
      </c>
      <c r="L45" s="20">
        <v>2</v>
      </c>
      <c r="M45" s="14">
        <f t="shared" si="1"/>
        <v>120.6</v>
      </c>
      <c r="N45" s="41">
        <f t="shared" si="4"/>
        <v>2</v>
      </c>
    </row>
    <row r="46" spans="2:14" ht="11.25">
      <c r="B46" s="5">
        <v>5101</v>
      </c>
      <c r="C46" s="15" t="s">
        <v>40</v>
      </c>
      <c r="D46" s="16" t="s">
        <v>116</v>
      </c>
      <c r="E46" s="10" t="s">
        <v>15</v>
      </c>
      <c r="F46" s="17">
        <v>32390</v>
      </c>
      <c r="G46" s="18" t="s">
        <v>4</v>
      </c>
      <c r="H46" s="18">
        <v>5</v>
      </c>
      <c r="I46" s="13">
        <v>52.7</v>
      </c>
      <c r="J46" s="20">
        <v>6</v>
      </c>
      <c r="K46" s="13">
        <v>0</v>
      </c>
      <c r="L46" s="20">
        <v>5</v>
      </c>
      <c r="M46" s="14">
        <f t="shared" si="1"/>
        <v>52.7</v>
      </c>
      <c r="N46" s="41">
        <f t="shared" si="4"/>
        <v>6</v>
      </c>
    </row>
    <row r="47" spans="2:14" ht="11.25">
      <c r="B47" s="5">
        <v>5102</v>
      </c>
      <c r="C47" s="15" t="s">
        <v>117</v>
      </c>
      <c r="D47" s="16" t="s">
        <v>118</v>
      </c>
      <c r="E47" s="10" t="s">
        <v>15</v>
      </c>
      <c r="F47" s="17">
        <v>34588</v>
      </c>
      <c r="G47" s="18" t="s">
        <v>4</v>
      </c>
      <c r="H47" s="18">
        <v>5</v>
      </c>
      <c r="I47" s="13">
        <v>53.6</v>
      </c>
      <c r="J47" s="20">
        <v>5</v>
      </c>
      <c r="K47" s="13">
        <v>59.900000000000006</v>
      </c>
      <c r="L47" s="20">
        <v>3</v>
      </c>
      <c r="M47" s="14">
        <f t="shared" si="1"/>
        <v>113.5</v>
      </c>
      <c r="N47" s="41">
        <f t="shared" si="4"/>
        <v>4</v>
      </c>
    </row>
    <row r="48" spans="2:14" ht="11.25">
      <c r="B48" s="5">
        <v>5103</v>
      </c>
      <c r="C48" s="15" t="s">
        <v>119</v>
      </c>
      <c r="D48" s="16" t="s">
        <v>120</v>
      </c>
      <c r="E48" s="10" t="s">
        <v>15</v>
      </c>
      <c r="F48" s="17">
        <v>34601</v>
      </c>
      <c r="G48" s="18" t="s">
        <v>4</v>
      </c>
      <c r="H48" s="18">
        <v>5</v>
      </c>
      <c r="I48" s="13">
        <v>55.10000000000001</v>
      </c>
      <c r="J48" s="20">
        <v>4</v>
      </c>
      <c r="K48" s="13">
        <v>59.599999999999994</v>
      </c>
      <c r="L48" s="20">
        <v>4</v>
      </c>
      <c r="M48" s="14">
        <f t="shared" si="1"/>
        <v>114.7</v>
      </c>
      <c r="N48" s="41">
        <f t="shared" si="4"/>
        <v>3</v>
      </c>
    </row>
    <row r="49" spans="2:14" ht="11.25">
      <c r="B49" s="5">
        <v>5104</v>
      </c>
      <c r="C49" s="15" t="s">
        <v>121</v>
      </c>
      <c r="D49" s="16" t="s">
        <v>122</v>
      </c>
      <c r="E49" s="10" t="s">
        <v>15</v>
      </c>
      <c r="F49" s="17">
        <v>33586</v>
      </c>
      <c r="G49" s="18" t="s">
        <v>4</v>
      </c>
      <c r="H49" s="18">
        <v>5</v>
      </c>
      <c r="I49" s="13">
        <v>64.9</v>
      </c>
      <c r="J49" s="20">
        <v>1</v>
      </c>
      <c r="K49" s="13">
        <v>0</v>
      </c>
      <c r="L49" s="20">
        <v>5</v>
      </c>
      <c r="M49" s="14">
        <f t="shared" si="1"/>
        <v>64.9</v>
      </c>
      <c r="N49" s="41">
        <f t="shared" si="4"/>
        <v>5</v>
      </c>
    </row>
    <row r="50" spans="3:8" ht="11.25">
      <c r="C50" s="15"/>
      <c r="D50" s="16"/>
      <c r="E50" s="10"/>
      <c r="F50" s="17"/>
      <c r="G50" s="18"/>
      <c r="H50" s="18"/>
    </row>
    <row r="51" spans="3:8" ht="11.25">
      <c r="C51" s="15"/>
      <c r="D51" s="16"/>
      <c r="E51" s="10"/>
      <c r="F51" s="17"/>
      <c r="G51" s="18"/>
      <c r="H51" s="18"/>
    </row>
    <row r="52" spans="3:8" ht="11.25">
      <c r="C52" s="15"/>
      <c r="D52" s="16"/>
      <c r="E52" s="10"/>
      <c r="F52" s="17"/>
      <c r="G52" s="18"/>
      <c r="H52" s="18"/>
    </row>
  </sheetData>
  <sheetProtection/>
  <mergeCells count="4">
    <mergeCell ref="C1:D1"/>
    <mergeCell ref="B16:B17"/>
    <mergeCell ref="B28:B31"/>
    <mergeCell ref="B41:B42"/>
  </mergeCells>
  <conditionalFormatting sqref="J3:J14">
    <cfRule type="cellIs" priority="6" dxfId="0" operator="between" stopIfTrue="1">
      <formula>1</formula>
      <formula>4</formula>
    </cfRule>
  </conditionalFormatting>
  <conditionalFormatting sqref="J19:J26 J33:J39 J44:J49">
    <cfRule type="cellIs" priority="5" dxfId="0" operator="between" stopIfTrue="1">
      <formula>1</formula>
      <formula>3</formula>
    </cfRule>
  </conditionalFormatting>
  <conditionalFormatting sqref="L3:L14">
    <cfRule type="cellIs" priority="2" dxfId="0" operator="between" stopIfTrue="1">
      <formula>1</formula>
      <formula>4</formula>
    </cfRule>
  </conditionalFormatting>
  <conditionalFormatting sqref="L19:L26 L33:L39 L44:L49">
    <cfRule type="cellIs" priority="1" dxfId="0" operator="between" stopIfTrue="1">
      <formula>1</formula>
      <formula>3</formula>
    </cfRule>
  </conditionalFormatting>
  <dataValidations count="3">
    <dataValidation type="list" allowBlank="1" showInputMessage="1" showErrorMessage="1" prompt="Klik op de pijl en maak een keuze uit de lijst" sqref="G3:G15 G44:G52 G34:G40 G27 G19:G25 G32">
      <formula1>#REF!</formula1>
    </dataValidation>
    <dataValidation type="list" allowBlank="1" showInputMessage="1" showErrorMessage="1" prompt="Klik op de pijl en maak een keuze uit de lijst" sqref="H5:H9 H44:H45 H34:H40 H11:H15 H19:H24 H47:H52">
      <formula1>$J$3:$J$25</formula1>
    </dataValidation>
    <dataValidation type="list" allowBlank="1" showInputMessage="1" showErrorMessage="1" prompt="Klik op de pijl en maak een keuze uit de lijst" sqref="H46 H32 H27 H25 H3:H4 H10">
      <formula1>#REF!</formula1>
    </dataValidation>
  </dataValidations>
  <printOptions gridLines="1"/>
  <pageMargins left="0.11811023622047245" right="0.11811023622047245" top="0.35433070866141736" bottom="0.35433070866141736" header="0" footer="0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 Zaanstreek</dc:creator>
  <cp:keywords/>
  <dc:description/>
  <cp:lastModifiedBy>Hanny</cp:lastModifiedBy>
  <cp:lastPrinted>2012-12-09T14:42:27Z</cp:lastPrinted>
  <dcterms:created xsi:type="dcterms:W3CDTF">2012-10-06T14:14:52Z</dcterms:created>
  <dcterms:modified xsi:type="dcterms:W3CDTF">2013-02-28T11:44:22Z</dcterms:modified>
  <cp:category/>
  <cp:version/>
  <cp:contentType/>
  <cp:contentStatus/>
</cp:coreProperties>
</file>